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EUDA Y CRÉDITO PÚBLICO\30 - Responsabilidad Fiscal\2024\2024 - Presentación Presupuesto\"/>
    </mc:Choice>
  </mc:AlternateContent>
  <xr:revisionPtr revIDLastSave="0" documentId="13_ncr:1_{2B81970E-6FE9-480F-ABF3-394E6C9BB4AA}" xr6:coauthVersionLast="47" xr6:coauthVersionMax="47" xr10:uidLastSave="{00000000-0000-0000-0000-000000000000}"/>
  <bookViews>
    <workbookView xWindow="-120" yWindow="-120" windowWidth="29040" windowHeight="15720" xr2:uid="{06EFACAE-CBC7-4DB7-B0F7-FA3EA59A17F2}"/>
  </bookViews>
  <sheets>
    <sheet name="STOCK DE DEUDA -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" i="1" l="1"/>
  <c r="K19" i="1"/>
  <c r="J19" i="1"/>
  <c r="I19" i="1"/>
  <c r="H19" i="1"/>
  <c r="L92" i="1"/>
  <c r="K92" i="1"/>
  <c r="J92" i="1"/>
  <c r="L80" i="1"/>
  <c r="K80" i="1"/>
  <c r="J80" i="1"/>
  <c r="I80" i="1"/>
  <c r="H80" i="1"/>
  <c r="L50" i="1"/>
  <c r="K50" i="1"/>
  <c r="J50" i="1"/>
  <c r="I50" i="1"/>
  <c r="H50" i="1"/>
  <c r="K46" i="1"/>
  <c r="K45" i="1" s="1"/>
  <c r="K43" i="1" s="1"/>
  <c r="J46" i="1"/>
  <c r="J45" i="1" s="1"/>
  <c r="J43" i="1" s="1"/>
  <c r="H46" i="1"/>
  <c r="H45" i="1" s="1"/>
  <c r="H43" i="1" s="1"/>
  <c r="L45" i="1"/>
  <c r="I45" i="1"/>
  <c r="I43" i="1" s="1"/>
  <c r="L43" i="1"/>
  <c r="K41" i="1"/>
  <c r="J41" i="1"/>
  <c r="H41" i="1"/>
  <c r="K40" i="1"/>
  <c r="K37" i="1" s="1"/>
  <c r="J40" i="1"/>
  <c r="H40" i="1"/>
  <c r="J39" i="1"/>
  <c r="H39" i="1"/>
  <c r="H38" i="1"/>
  <c r="L37" i="1"/>
  <c r="L33" i="1" s="1"/>
  <c r="J37" i="1"/>
  <c r="I37" i="1"/>
  <c r="I33" i="1" s="1"/>
  <c r="H36" i="1"/>
  <c r="J35" i="1"/>
  <c r="H35" i="1"/>
  <c r="H31" i="1"/>
  <c r="H29" i="1" s="1"/>
  <c r="K30" i="1"/>
  <c r="K29" i="1" s="1"/>
  <c r="J30" i="1"/>
  <c r="J29" i="1" s="1"/>
  <c r="L29" i="1"/>
  <c r="I29" i="1"/>
  <c r="H27" i="1"/>
  <c r="K26" i="1"/>
  <c r="J26" i="1"/>
  <c r="H26" i="1"/>
  <c r="L25" i="1"/>
  <c r="I25" i="1"/>
  <c r="L17" i="1" l="1"/>
  <c r="L15" i="1" s="1"/>
  <c r="L86" i="1" s="1"/>
  <c r="H25" i="1"/>
  <c r="J25" i="1"/>
  <c r="K25" i="1"/>
  <c r="K33" i="1"/>
  <c r="J33" i="1"/>
  <c r="J17" i="1" s="1"/>
  <c r="J15" i="1" s="1"/>
  <c r="J86" i="1" s="1"/>
  <c r="H37" i="1"/>
  <c r="H33" i="1" s="1"/>
  <c r="I17" i="1"/>
  <c r="I15" i="1" s="1"/>
  <c r="I86" i="1" s="1"/>
  <c r="K17" i="1" l="1"/>
  <c r="K15" i="1" s="1"/>
  <c r="K86" i="1" s="1"/>
  <c r="H17" i="1"/>
  <c r="H15" i="1" s="1"/>
  <c r="H86" i="1" s="1"/>
</calcChain>
</file>

<file path=xl/sharedStrings.xml><?xml version="1.0" encoding="utf-8"?>
<sst xmlns="http://schemas.openxmlformats.org/spreadsheetml/2006/main" count="85" uniqueCount="67">
  <si>
    <t>ANEXO II</t>
  </si>
  <si>
    <t>Planilla 2</t>
  </si>
  <si>
    <t xml:space="preserve">STOCK DE DEUDA DE LA ADMINISTRACION PUBLICA NO FINANCIERA PROVINCIAL  </t>
  </si>
  <si>
    <t>PRESTAMISTA</t>
  </si>
  <si>
    <t>MONEDA 
ORIGINAL</t>
  </si>
  <si>
    <t>VTO FINAL</t>
  </si>
  <si>
    <t>STOCK DEUDA</t>
  </si>
  <si>
    <t>USO DEL 
CRÉDITO</t>
  </si>
  <si>
    <t>SERVICIOS DEVENGADOS DEL PERIODO</t>
  </si>
  <si>
    <t>AMORTIZACION</t>
  </si>
  <si>
    <t>INTERESES</t>
  </si>
  <si>
    <t>COMISIONES 
Y GASTOS</t>
  </si>
  <si>
    <t>GOBIERNO NACIONAL</t>
  </si>
  <si>
    <t>TESORO NACIONAL</t>
  </si>
  <si>
    <t>- FONDO FIDUCIARIO PARA EL DESARROLLO PROVINCIAL</t>
  </si>
  <si>
    <t>PESOS</t>
  </si>
  <si>
    <t>- FINANCIAMIENTO DE ORGANISMOS INTERNACIONALES DE CREDITO</t>
  </si>
  <si>
    <t xml:space="preserve">- FINANCIAMIENTO POR CONVENIOS BILATERALES INTERNACIONALES </t>
  </si>
  <si>
    <t>DOLARES</t>
  </si>
  <si>
    <t>- OTROS FONDOS FIDUCIARIOS</t>
  </si>
  <si>
    <t xml:space="preserve">   - FFFIR Z-0012-17-A</t>
  </si>
  <si>
    <t xml:space="preserve">   - FFFIR Z-2102-21-A</t>
  </si>
  <si>
    <t>- OTROS</t>
  </si>
  <si>
    <t xml:space="preserve">    - RESOLUCION 741</t>
  </si>
  <si>
    <t xml:space="preserve">    - FGS</t>
  </si>
  <si>
    <t xml:space="preserve">    - BONO DE CONVERSION</t>
  </si>
  <si>
    <t xml:space="preserve">    - PROMES</t>
  </si>
  <si>
    <t xml:space="preserve">      - GOBERNADOR GREGORES</t>
  </si>
  <si>
    <t xml:space="preserve">      - HIPOLITO IRIGOYEN</t>
  </si>
  <si>
    <t xml:space="preserve">      - LAS HERAS</t>
  </si>
  <si>
    <t xml:space="preserve">      - TRES LAGOS</t>
  </si>
  <si>
    <t>ENTIDADES BANCARIAS Y FINANCIERAS</t>
  </si>
  <si>
    <t xml:space="preserve"> - ENTIDADES BANCARIAS Y FINANCIERAS REGIDAS POR B.C.R.A.</t>
  </si>
  <si>
    <t xml:space="preserve">   - BNA</t>
  </si>
  <si>
    <t xml:space="preserve"> - ENTIDADES BANCARIAS Y FINANCIERAS NO REGIDAS POR EL B.C.R.A.</t>
  </si>
  <si>
    <t>PRESTAMOS DIRECTOS CON ORGANISMOS INTERNACIONALES</t>
  </si>
  <si>
    <t>- BID</t>
  </si>
  <si>
    <t>- BIRF</t>
  </si>
  <si>
    <t>DEUDA CONSOLIDADA (1)</t>
  </si>
  <si>
    <t>-xxx</t>
  </si>
  <si>
    <t>TITULOS PUBLICOS PROVINCIALES</t>
  </si>
  <si>
    <t>TITULOS PUBLICOS LOCALES</t>
  </si>
  <si>
    <t xml:space="preserve">   -Bonos Colocacion Voluntaria</t>
  </si>
  <si>
    <t xml:space="preserve">   -Bonos Colocacion No Voluntaria</t>
  </si>
  <si>
    <t xml:space="preserve">TITULOS PUBLICOS INTERNACIONALES </t>
  </si>
  <si>
    <r>
      <t xml:space="preserve">LETRAS DE LARGO PLAZO </t>
    </r>
    <r>
      <rPr>
        <vertAlign val="superscript"/>
        <sz val="10"/>
        <rFont val="Arial"/>
        <family val="2"/>
      </rPr>
      <t>(3)</t>
    </r>
  </si>
  <si>
    <t>Fecha emisión</t>
  </si>
  <si>
    <t>Letra 1</t>
  </si>
  <si>
    <t>Letra 2</t>
  </si>
  <si>
    <r>
      <t xml:space="preserve">GARANTIA Y/O AVALES </t>
    </r>
    <r>
      <rPr>
        <vertAlign val="superscript"/>
        <sz val="10"/>
        <rFont val="Arial"/>
        <family val="2"/>
      </rPr>
      <t>(2)</t>
    </r>
  </si>
  <si>
    <t>OTROS</t>
  </si>
  <si>
    <t xml:space="preserve"> - ADELANTOS REGALIAS HIDROCARBURIFERAS</t>
  </si>
  <si>
    <t xml:space="preserve"> - ADELANTOS REGALIAS HIDROCARBURIFERAS - INTRAMES</t>
  </si>
  <si>
    <t xml:space="preserve"> - ADELANTOS CANON HIDROCARBURIFERO</t>
  </si>
  <si>
    <t>TOTAL DE DEUDA PUBLICA PROVINCIAL</t>
  </si>
  <si>
    <r>
      <t xml:space="preserve">LETRAS DE CORTO PLAZO </t>
    </r>
    <r>
      <rPr>
        <vertAlign val="superscript"/>
        <sz val="10"/>
        <rFont val="Arial"/>
        <family val="2"/>
      </rPr>
      <t>(4)</t>
    </r>
  </si>
  <si>
    <t>DEUDA FLOTANTE</t>
  </si>
  <si>
    <t>PERSONAL</t>
  </si>
  <si>
    <t>PROVEEDORES Y CONTRATISTAS</t>
  </si>
  <si>
    <t>TRANSFERENCIAS</t>
  </si>
  <si>
    <t>(1) Se consigna la Deuda Consolidada que no se encuentre instrumentada mediante la emisión de Títulos Públicos</t>
  </si>
  <si>
    <t>(2) Se incuyen aquellos Avales y Garantías en los que el deudor ha incurrido en incumplimiento de pago, con lo cual la provincia como garante ha debido hacerse cargo de la deuda.</t>
  </si>
  <si>
    <t xml:space="preserve">(3) Son Letras que cuyo vencimiento se produce más allá del cierre del ejercicio fiscal, por lo tanto, forman parte del Stock de Deuda (Art. 57 Ley de Administración Financiera). </t>
  </si>
  <si>
    <t xml:space="preserve">(4) Las Letras de Corto Plazo se incluyen en el Anexo II a efectos informativos. </t>
  </si>
  <si>
    <t xml:space="preserve">   - Refinanciamiento Res 1111/23</t>
  </si>
  <si>
    <t xml:space="preserve">   - 10.000 millones Res 1111/23</t>
  </si>
  <si>
    <t>Presupuesto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</si>
</sst>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_ ;_ * \-#,##0_ ;_ * &quot;-&quot;??_ ;_ @_ "/>
    <numFmt numFmtId="165" formatCode="_-* #,##0.00\ _P_t_a_-;\-* #,##0.00\ _P_t_a_-;_-* &quot;-&quot;??\ _P_t_a_-;_-@_-"/>
    <numFmt numFmtId="166" formatCode="_ * #,##0.00_ ;_ * \-#,##0.00_ ;_ * &quot;-&quot;??_ ;_ @_ "/>
    <numFmt numFmtId="167" formatCode="_-* #,##0\ _P_t_a_-;\-* #,##0\ _P_t_a_-;_-* &quot;-&quot;\ _P_t_a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Arial Unicode MS"/>
      <family val="3"/>
      <charset val="128"/>
    </font>
    <font>
      <b/>
      <sz val="11"/>
      <name val="Arial"/>
      <family val="2"/>
    </font>
    <font>
      <sz val="12"/>
      <name val="Courier"/>
      <family val="3"/>
    </font>
    <font>
      <b/>
      <sz val="9"/>
      <name val="Arial"/>
      <family val="2"/>
    </font>
    <font>
      <b/>
      <sz val="9"/>
      <name val="Arial Unicode MS"/>
      <family val="3"/>
      <charset val="128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37" fontId="7" fillId="0" borderId="0"/>
    <xf numFmtId="167" fontId="2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3" applyFont="1"/>
    <xf numFmtId="164" fontId="3" fillId="0" borderId="0" xfId="3" applyNumberFormat="1" applyFont="1"/>
    <xf numFmtId="164" fontId="4" fillId="0" borderId="0" xfId="3" applyNumberFormat="1" applyFont="1" applyAlignment="1">
      <alignment horizontal="right"/>
    </xf>
    <xf numFmtId="164" fontId="5" fillId="0" borderId="0" xfId="3" applyNumberFormat="1" applyFont="1"/>
    <xf numFmtId="0" fontId="5" fillId="0" borderId="0" xfId="3" applyFont="1"/>
    <xf numFmtId="164" fontId="5" fillId="0" borderId="0" xfId="3" applyNumberFormat="1" applyFont="1" applyAlignment="1">
      <alignment horizontal="right"/>
    </xf>
    <xf numFmtId="164" fontId="3" fillId="0" borderId="0" xfId="3" applyNumberFormat="1" applyFont="1" applyAlignment="1">
      <alignment horizontal="right"/>
    </xf>
    <xf numFmtId="0" fontId="4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164" fontId="6" fillId="0" borderId="0" xfId="4" applyNumberFormat="1" applyFont="1" applyAlignment="1">
      <alignment horizontal="left"/>
    </xf>
    <xf numFmtId="164" fontId="6" fillId="0" borderId="0" xfId="3" applyNumberFormat="1" applyFont="1" applyAlignment="1">
      <alignment horizontal="left"/>
    </xf>
    <xf numFmtId="0" fontId="2" fillId="0" borderId="0" xfId="3" quotePrefix="1" applyAlignment="1">
      <alignment horizontal="left"/>
    </xf>
    <xf numFmtId="0" fontId="3" fillId="0" borderId="0" xfId="3" applyFont="1" applyAlignment="1">
      <alignment horizontal="left"/>
    </xf>
    <xf numFmtId="164" fontId="3" fillId="0" borderId="0" xfId="4" applyNumberFormat="1" applyFont="1" applyFill="1" applyAlignment="1">
      <alignment horizontal="left"/>
    </xf>
    <xf numFmtId="164" fontId="3" fillId="0" borderId="0" xfId="3" applyNumberFormat="1" applyFont="1" applyAlignment="1">
      <alignment horizontal="left"/>
    </xf>
    <xf numFmtId="164" fontId="3" fillId="0" borderId="0" xfId="4" applyNumberFormat="1" applyFont="1" applyAlignment="1">
      <alignment horizontal="left"/>
    </xf>
    <xf numFmtId="37" fontId="4" fillId="0" borderId="1" xfId="5" quotePrefix="1" applyFont="1" applyBorder="1" applyAlignment="1">
      <alignment horizontal="left"/>
    </xf>
    <xf numFmtId="164" fontId="3" fillId="0" borderId="0" xfId="4" applyNumberFormat="1" applyFont="1"/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2" fillId="2" borderId="4" xfId="3" applyFill="1" applyBorder="1" applyAlignment="1">
      <alignment horizontal="center" vertical="center" wrapText="1"/>
    </xf>
    <xf numFmtId="0" fontId="2" fillId="2" borderId="4" xfId="3" applyFill="1" applyBorder="1" applyAlignment="1">
      <alignment horizontal="center" vertical="center"/>
    </xf>
    <xf numFmtId="164" fontId="2" fillId="2" borderId="4" xfId="4" applyNumberFormat="1" applyFont="1" applyFill="1" applyBorder="1" applyAlignment="1">
      <alignment horizontal="center" vertical="center"/>
    </xf>
    <xf numFmtId="164" fontId="2" fillId="2" borderId="4" xfId="4" applyNumberFormat="1" applyFont="1" applyFill="1" applyBorder="1" applyAlignment="1">
      <alignment horizontal="center" vertical="center" wrapText="1"/>
    </xf>
    <xf numFmtId="164" fontId="3" fillId="0" borderId="5" xfId="3" applyNumberFormat="1" applyFont="1" applyBorder="1" applyAlignment="1">
      <alignment horizontal="center"/>
    </xf>
    <xf numFmtId="164" fontId="3" fillId="0" borderId="6" xfId="3" applyNumberFormat="1" applyFont="1" applyBorder="1" applyAlignment="1">
      <alignment horizontal="center"/>
    </xf>
    <xf numFmtId="0" fontId="4" fillId="2" borderId="8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2" fillId="2" borderId="9" xfId="3" applyFill="1" applyBorder="1" applyAlignment="1">
      <alignment horizontal="center" vertical="center" wrapText="1"/>
    </xf>
    <xf numFmtId="0" fontId="2" fillId="2" borderId="9" xfId="3" applyFill="1" applyBorder="1" applyAlignment="1">
      <alignment horizontal="center" vertical="center"/>
    </xf>
    <xf numFmtId="164" fontId="2" fillId="2" borderId="9" xfId="4" applyNumberFormat="1" applyFont="1" applyFill="1" applyBorder="1" applyAlignment="1">
      <alignment horizontal="center" vertical="center"/>
    </xf>
    <xf numFmtId="164" fontId="2" fillId="2" borderId="9" xfId="4" applyNumberFormat="1" applyFont="1" applyFill="1" applyBorder="1" applyAlignment="1">
      <alignment horizontal="center" vertical="center" wrapText="1"/>
    </xf>
    <xf numFmtId="164" fontId="2" fillId="0" borderId="10" xfId="3" applyNumberFormat="1" applyBorder="1" applyAlignment="1">
      <alignment horizontal="center" vertical="top"/>
    </xf>
    <xf numFmtId="164" fontId="2" fillId="0" borderId="4" xfId="3" applyNumberFormat="1" applyBorder="1" applyAlignment="1">
      <alignment horizontal="center" vertical="top"/>
    </xf>
    <xf numFmtId="164" fontId="2" fillId="0" borderId="4" xfId="3" applyNumberFormat="1" applyBorder="1" applyAlignment="1">
      <alignment horizontal="center" vertical="top" wrapText="1"/>
    </xf>
    <xf numFmtId="0" fontId="4" fillId="2" borderId="1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2" fillId="2" borderId="12" xfId="3" applyFill="1" applyBorder="1" applyAlignment="1">
      <alignment horizontal="center" vertical="center" wrapText="1"/>
    </xf>
    <xf numFmtId="0" fontId="2" fillId="2" borderId="12" xfId="3" applyFill="1" applyBorder="1" applyAlignment="1">
      <alignment horizontal="center" vertical="center"/>
    </xf>
    <xf numFmtId="164" fontId="2" fillId="2" borderId="12" xfId="4" applyNumberFormat="1" applyFont="1" applyFill="1" applyBorder="1" applyAlignment="1">
      <alignment horizontal="center" vertical="center"/>
    </xf>
    <xf numFmtId="164" fontId="2" fillId="2" borderId="12" xfId="4" applyNumberFormat="1" applyFont="1" applyFill="1" applyBorder="1" applyAlignment="1">
      <alignment horizontal="center" vertical="center" wrapText="1"/>
    </xf>
    <xf numFmtId="164" fontId="2" fillId="0" borderId="13" xfId="3" applyNumberFormat="1" applyBorder="1" applyAlignment="1">
      <alignment horizontal="center" vertical="top"/>
    </xf>
    <xf numFmtId="164" fontId="2" fillId="0" borderId="12" xfId="3" applyNumberFormat="1" applyBorder="1" applyAlignment="1">
      <alignment horizontal="center" vertical="top"/>
    </xf>
    <xf numFmtId="0" fontId="2" fillId="0" borderId="7" xfId="3" applyBorder="1" applyAlignment="1">
      <alignment horizontal="left"/>
    </xf>
    <xf numFmtId="0" fontId="2" fillId="0" borderId="5" xfId="3" applyBorder="1" applyAlignment="1">
      <alignment horizontal="left"/>
    </xf>
    <xf numFmtId="0" fontId="2" fillId="0" borderId="6" xfId="3" applyBorder="1" applyAlignment="1">
      <alignment horizontal="left"/>
    </xf>
    <xf numFmtId="0" fontId="3" fillId="0" borderId="6" xfId="3" applyFont="1" applyBorder="1" applyAlignment="1">
      <alignment horizontal="center"/>
    </xf>
    <xf numFmtId="164" fontId="8" fillId="0" borderId="6" xfId="1" applyNumberFormat="1" applyFont="1" applyFill="1" applyBorder="1" applyAlignment="1">
      <alignment horizontal="right"/>
    </xf>
    <xf numFmtId="0" fontId="3" fillId="0" borderId="2" xfId="3" applyFont="1" applyBorder="1"/>
    <xf numFmtId="0" fontId="3" fillId="0" borderId="3" xfId="3" applyFont="1" applyBorder="1"/>
    <xf numFmtId="0" fontId="3" fillId="0" borderId="10" xfId="3" applyFont="1" applyBorder="1"/>
    <xf numFmtId="0" fontId="3" fillId="0" borderId="10" xfId="3" applyFont="1" applyBorder="1" applyAlignment="1">
      <alignment horizontal="center"/>
    </xf>
    <xf numFmtId="164" fontId="3" fillId="0" borderId="10" xfId="1" applyNumberFormat="1" applyFont="1" applyFill="1" applyBorder="1" applyAlignment="1">
      <alignment horizontal="right"/>
    </xf>
    <xf numFmtId="164" fontId="3" fillId="0" borderId="4" xfId="1" applyNumberFormat="1" applyFont="1" applyFill="1" applyBorder="1" applyAlignment="1">
      <alignment horizontal="right"/>
    </xf>
    <xf numFmtId="0" fontId="8" fillId="0" borderId="8" xfId="3" applyFont="1" applyBorder="1"/>
    <xf numFmtId="0" fontId="8" fillId="0" borderId="0" xfId="3" applyFont="1"/>
    <xf numFmtId="0" fontId="8" fillId="0" borderId="14" xfId="3" applyFont="1" applyBorder="1"/>
    <xf numFmtId="0" fontId="8" fillId="0" borderId="14" xfId="3" applyFont="1" applyBorder="1" applyAlignment="1">
      <alignment horizontal="center"/>
    </xf>
    <xf numFmtId="164" fontId="8" fillId="0" borderId="14" xfId="1" applyNumberFormat="1" applyFont="1" applyFill="1" applyBorder="1" applyAlignment="1">
      <alignment horizontal="right"/>
    </xf>
    <xf numFmtId="0" fontId="9" fillId="0" borderId="0" xfId="3" applyFont="1"/>
    <xf numFmtId="0" fontId="3" fillId="0" borderId="8" xfId="3" applyFont="1" applyBorder="1"/>
    <xf numFmtId="0" fontId="3" fillId="0" borderId="14" xfId="3" applyFont="1" applyBorder="1"/>
    <xf numFmtId="0" fontId="3" fillId="0" borderId="14" xfId="3" applyFont="1" applyBorder="1" applyAlignment="1">
      <alignment horizontal="center"/>
    </xf>
    <xf numFmtId="164" fontId="3" fillId="0" borderId="14" xfId="1" applyNumberFormat="1" applyFont="1" applyFill="1" applyBorder="1" applyAlignment="1">
      <alignment horizontal="right"/>
    </xf>
    <xf numFmtId="164" fontId="3" fillId="0" borderId="9" xfId="1" applyNumberFormat="1" applyFont="1" applyFill="1" applyBorder="1" applyAlignment="1">
      <alignment horizontal="right"/>
    </xf>
    <xf numFmtId="49" fontId="3" fillId="0" borderId="8" xfId="3" applyNumberFormat="1" applyFont="1" applyBorder="1"/>
    <xf numFmtId="14" fontId="3" fillId="0" borderId="14" xfId="3" applyNumberFormat="1" applyFont="1" applyBorder="1" applyAlignment="1">
      <alignment horizontal="center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0" fontId="8" fillId="0" borderId="8" xfId="3" quotePrefix="1" applyFont="1" applyBorder="1"/>
    <xf numFmtId="164" fontId="8" fillId="0" borderId="9" xfId="1" applyNumberFormat="1" applyFont="1" applyFill="1" applyBorder="1" applyAlignment="1">
      <alignment horizontal="right"/>
    </xf>
    <xf numFmtId="49" fontId="8" fillId="0" borderId="8" xfId="3" applyNumberFormat="1" applyFont="1" applyBorder="1"/>
    <xf numFmtId="49" fontId="0" fillId="0" borderId="8" xfId="0" applyNumberFormat="1" applyBorder="1" applyAlignment="1">
      <alignment horizontal="left"/>
    </xf>
    <xf numFmtId="0" fontId="3" fillId="0" borderId="11" xfId="3" applyFont="1" applyBorder="1"/>
    <xf numFmtId="0" fontId="3" fillId="0" borderId="1" xfId="3" applyFont="1" applyBorder="1"/>
    <xf numFmtId="0" fontId="3" fillId="0" borderId="13" xfId="3" applyFont="1" applyBorder="1"/>
    <xf numFmtId="164" fontId="3" fillId="0" borderId="12" xfId="1" applyNumberFormat="1" applyFont="1" applyFill="1" applyBorder="1" applyAlignment="1">
      <alignment horizontal="right"/>
    </xf>
    <xf numFmtId="0" fontId="3" fillId="0" borderId="7" xfId="3" applyFont="1" applyBorder="1"/>
    <xf numFmtId="0" fontId="3" fillId="0" borderId="5" xfId="3" applyFont="1" applyBorder="1"/>
    <xf numFmtId="0" fontId="3" fillId="0" borderId="6" xfId="3" applyFont="1" applyBorder="1"/>
    <xf numFmtId="0" fontId="3" fillId="0" borderId="8" xfId="3" quotePrefix="1" applyFont="1" applyBorder="1"/>
    <xf numFmtId="0" fontId="2" fillId="0" borderId="7" xfId="3" applyBorder="1" applyAlignment="1">
      <alignment horizontal="left"/>
    </xf>
    <xf numFmtId="0" fontId="2" fillId="0" borderId="5" xfId="3" applyBorder="1" applyAlignment="1">
      <alignment horizontal="left"/>
    </xf>
    <xf numFmtId="0" fontId="2" fillId="0" borderId="6" xfId="3" applyBorder="1" applyAlignment="1">
      <alignment horizontal="left"/>
    </xf>
    <xf numFmtId="164" fontId="3" fillId="0" borderId="15" xfId="1" applyNumberFormat="1" applyFont="1" applyFill="1" applyBorder="1" applyAlignment="1">
      <alignment horizontal="right"/>
    </xf>
    <xf numFmtId="0" fontId="2" fillId="0" borderId="0" xfId="3" applyAlignment="1">
      <alignment horizontal="left"/>
    </xf>
    <xf numFmtId="0" fontId="2" fillId="0" borderId="14" xfId="3" applyBorder="1" applyAlignment="1">
      <alignment horizontal="left"/>
    </xf>
    <xf numFmtId="0" fontId="4" fillId="0" borderId="7" xfId="3" applyFont="1" applyBorder="1" applyAlignment="1">
      <alignment horizontal="left"/>
    </xf>
    <xf numFmtId="0" fontId="4" fillId="0" borderId="5" xfId="3" applyFont="1" applyBorder="1" applyAlignment="1">
      <alignment horizontal="left"/>
    </xf>
    <xf numFmtId="0" fontId="4" fillId="0" borderId="6" xfId="3" applyFont="1" applyBorder="1" applyAlignment="1">
      <alignment horizontal="left"/>
    </xf>
    <xf numFmtId="0" fontId="8" fillId="0" borderId="6" xfId="3" applyFont="1" applyBorder="1" applyAlignment="1">
      <alignment horizontal="center"/>
    </xf>
    <xf numFmtId="164" fontId="8" fillId="0" borderId="15" xfId="1" applyNumberFormat="1" applyFont="1" applyFill="1" applyBorder="1" applyAlignment="1">
      <alignment horizontal="right"/>
    </xf>
    <xf numFmtId="0" fontId="2" fillId="0" borderId="2" xfId="3" applyBorder="1" applyAlignment="1">
      <alignment horizontal="left"/>
    </xf>
    <xf numFmtId="0" fontId="2" fillId="0" borderId="3" xfId="3" applyBorder="1" applyAlignment="1">
      <alignment horizontal="left"/>
    </xf>
    <xf numFmtId="0" fontId="2" fillId="0" borderId="10" xfId="3" applyBorder="1" applyAlignment="1">
      <alignment horizontal="left"/>
    </xf>
    <xf numFmtId="0" fontId="4" fillId="0" borderId="14" xfId="3" applyFont="1" applyBorder="1" applyAlignment="1">
      <alignment horizontal="left"/>
    </xf>
    <xf numFmtId="0" fontId="2" fillId="0" borderId="8" xfId="3" applyBorder="1" applyAlignment="1">
      <alignment horizontal="left"/>
    </xf>
    <xf numFmtId="43" fontId="5" fillId="0" borderId="0" xfId="3" applyNumberFormat="1" applyFont="1"/>
    <xf numFmtId="0" fontId="2" fillId="0" borderId="1" xfId="3" applyBorder="1" applyAlignment="1">
      <alignment horizontal="left"/>
    </xf>
    <xf numFmtId="0" fontId="2" fillId="0" borderId="13" xfId="3" applyBorder="1" applyAlignment="1">
      <alignment horizontal="left"/>
    </xf>
    <xf numFmtId="0" fontId="8" fillId="0" borderId="13" xfId="3" applyFont="1" applyBorder="1" applyAlignment="1">
      <alignment horizontal="center"/>
    </xf>
    <xf numFmtId="164" fontId="8" fillId="0" borderId="12" xfId="1" applyNumberFormat="1" applyFont="1" applyFill="1" applyBorder="1" applyAlignment="1">
      <alignment horizontal="right"/>
    </xf>
    <xf numFmtId="167" fontId="3" fillId="0" borderId="14" xfId="3" applyNumberFormat="1" applyFont="1" applyBorder="1"/>
    <xf numFmtId="0" fontId="3" fillId="0" borderId="13" xfId="3" applyFont="1" applyBorder="1" applyAlignment="1">
      <alignment horizontal="center"/>
    </xf>
    <xf numFmtId="0" fontId="2" fillId="0" borderId="0" xfId="3" applyAlignment="1">
      <alignment horizontal="center"/>
    </xf>
    <xf numFmtId="164" fontId="8" fillId="0" borderId="0" xfId="4" applyNumberFormat="1" applyFont="1" applyFill="1" applyAlignment="1">
      <alignment horizontal="center"/>
    </xf>
    <xf numFmtId="164" fontId="8" fillId="0" borderId="0" xfId="6" applyNumberFormat="1" applyFont="1" applyFill="1" applyBorder="1" applyAlignment="1">
      <alignment horizontal="center"/>
    </xf>
    <xf numFmtId="164" fontId="3" fillId="0" borderId="0" xfId="4" applyNumberFormat="1" applyFont="1" applyFill="1"/>
    <xf numFmtId="164" fontId="3" fillId="0" borderId="0" xfId="3" applyNumberFormat="1" applyFont="1" applyAlignment="1">
      <alignment horizontal="center"/>
    </xf>
    <xf numFmtId="164" fontId="5" fillId="0" borderId="0" xfId="4" applyNumberFormat="1" applyFont="1" applyFill="1"/>
    <xf numFmtId="1" fontId="5" fillId="0" borderId="0" xfId="3" applyNumberFormat="1" applyFont="1"/>
    <xf numFmtId="165" fontId="5" fillId="0" borderId="0" xfId="4" applyFont="1" applyFill="1"/>
    <xf numFmtId="164" fontId="5" fillId="0" borderId="0" xfId="4" applyNumberFormat="1" applyFont="1"/>
    <xf numFmtId="44" fontId="5" fillId="0" borderId="0" xfId="2" applyFont="1"/>
    <xf numFmtId="44" fontId="5" fillId="0" borderId="0" xfId="3" applyNumberFormat="1" applyFont="1"/>
  </cellXfs>
  <cellStyles count="7">
    <cellStyle name="Millares" xfId="1" builtinId="3"/>
    <cellStyle name="Millares [0] 2" xfId="6" xr:uid="{089EE7E9-5DD4-48DB-B6D4-7C367BA399FF}"/>
    <cellStyle name="Millares 4" xfId="4" xr:uid="{66B60218-1701-44B8-81E2-C891CA5EA376}"/>
    <cellStyle name="Moneda" xfId="2" builtinId="4"/>
    <cellStyle name="Normal" xfId="0" builtinId="0"/>
    <cellStyle name="Normal 2 38" xfId="3" xr:uid="{CD9BE56E-9A78-4D82-A01D-077D365E5A9D}"/>
    <cellStyle name="Normal_E-98" xfId="5" xr:uid="{0F6C08E9-D3AC-4905-8D58-A4B8FFA7C5AF}"/>
  </cellStyles>
  <dxfs count="0"/>
  <tableStyles count="1" defaultTableStyle="TableStyleMedium2" defaultPivotStyle="PivotStyleLight16">
    <tableStyle name="Invisible" pivot="0" table="0" count="0" xr9:uid="{A609DD6C-0FE8-40AE-A8CA-37A1811C002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0</xdr:colOff>
      <xdr:row>5</xdr:row>
      <xdr:rowOff>47625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B2D7EA34-AAEB-4B19-86AD-28B26C854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49149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DEUDA%20Y%20CR&#201;DITO%20P&#218;BLICO\30%20-%20Responsabilidad%20Fiscal\2023\STOCK%20DE%20DEUDA-2023.xlsx" TargetMode="External"/><Relationship Id="rId1" Type="http://schemas.openxmlformats.org/officeDocument/2006/relationships/externalLinkPath" Target="/Mi%20unidad/DEUDA%20Y%20CR&#201;DITO%20P&#218;BLICO/30%20-%20Responsabilidad%20Fiscal/2023/STOCK%20DE%20DEUDA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GADO"/>
      <sheetName val="DEVENGADO"/>
      <sheetName val="STOCK A MARZO"/>
      <sheetName val="STOCK A JUNIO"/>
      <sheetName val="STOCK A SEPTIEMBRE"/>
      <sheetName val="STOCK A DICIEMBRE"/>
    </sheetNames>
    <sheetDataSet>
      <sheetData sheetId="0">
        <row r="14">
          <cell r="R14">
            <v>0</v>
          </cell>
        </row>
        <row r="34">
          <cell r="R34">
            <v>0</v>
          </cell>
        </row>
        <row r="39">
          <cell r="R39">
            <v>0</v>
          </cell>
        </row>
        <row r="49">
          <cell r="R49">
            <v>63596914.32</v>
          </cell>
        </row>
        <row r="59">
          <cell r="R59">
            <v>0</v>
          </cell>
        </row>
        <row r="64">
          <cell r="R64">
            <v>1895390314</v>
          </cell>
        </row>
        <row r="69">
          <cell r="R69">
            <v>2856.1600000000399</v>
          </cell>
        </row>
        <row r="74">
          <cell r="R74">
            <v>542.06999999999243</v>
          </cell>
        </row>
        <row r="79">
          <cell r="R79">
            <v>1210.4799999999523</v>
          </cell>
        </row>
        <row r="84">
          <cell r="R84">
            <v>12780.91</v>
          </cell>
        </row>
        <row r="89">
          <cell r="R89">
            <v>0</v>
          </cell>
        </row>
      </sheetData>
      <sheetData sheetId="1">
        <row r="12">
          <cell r="R12">
            <v>663360317.79999983</v>
          </cell>
        </row>
        <row r="27">
          <cell r="P27">
            <v>0</v>
          </cell>
        </row>
        <row r="28">
          <cell r="P28">
            <v>0</v>
          </cell>
        </row>
        <row r="37">
          <cell r="R37">
            <v>25333178.308715209</v>
          </cell>
        </row>
        <row r="38">
          <cell r="R38">
            <v>24908133.865724079</v>
          </cell>
        </row>
        <row r="47">
          <cell r="R47">
            <v>0</v>
          </cell>
        </row>
        <row r="62">
          <cell r="R62">
            <v>0</v>
          </cell>
        </row>
        <row r="67">
          <cell r="R67">
            <v>0</v>
          </cell>
        </row>
        <row r="68">
          <cell r="R68">
            <v>0</v>
          </cell>
        </row>
        <row r="72">
          <cell r="R72">
            <v>0</v>
          </cell>
        </row>
        <row r="73">
          <cell r="R73">
            <v>0</v>
          </cell>
        </row>
        <row r="77">
          <cell r="R77">
            <v>0</v>
          </cell>
        </row>
        <row r="78">
          <cell r="R78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16934-0FD8-4D3A-AC20-B57803283F10}">
  <dimension ref="A5:N319"/>
  <sheetViews>
    <sheetView tabSelected="1" topLeftCell="A49" zoomScaleNormal="100" workbookViewId="0">
      <selection activeCell="N82" sqref="N82:N89"/>
    </sheetView>
  </sheetViews>
  <sheetFormatPr baseColWidth="10" defaultRowHeight="11.25"/>
  <cols>
    <col min="1" max="1" width="12" style="5" customWidth="1"/>
    <col min="2" max="2" width="11.42578125" style="5"/>
    <col min="3" max="3" width="6.140625" style="5" customWidth="1"/>
    <col min="4" max="4" width="7.42578125" style="5" customWidth="1"/>
    <col min="5" max="5" width="24.7109375" style="5" customWidth="1"/>
    <col min="6" max="7" width="12.5703125" style="5" customWidth="1"/>
    <col min="8" max="8" width="18" style="112" customWidth="1"/>
    <col min="9" max="9" width="15.7109375" style="112" customWidth="1"/>
    <col min="10" max="10" width="19" style="4" customWidth="1"/>
    <col min="11" max="11" width="16.7109375" style="4" customWidth="1"/>
    <col min="12" max="12" width="15.5703125" style="4" customWidth="1"/>
    <col min="13" max="13" width="14.7109375" style="5" bestFit="1" customWidth="1"/>
    <col min="14" max="14" width="18.28515625" style="5" bestFit="1" customWidth="1"/>
    <col min="15" max="253" width="11.42578125" style="5"/>
    <col min="254" max="254" width="12" style="5" customWidth="1"/>
    <col min="255" max="255" width="11.42578125" style="5"/>
    <col min="256" max="256" width="6.140625" style="5" customWidth="1"/>
    <col min="257" max="257" width="7.42578125" style="5" customWidth="1"/>
    <col min="258" max="258" width="24.7109375" style="5" customWidth="1"/>
    <col min="259" max="260" width="12.5703125" style="5" customWidth="1"/>
    <col min="261" max="261" width="18" style="5" customWidth="1"/>
    <col min="262" max="262" width="15.7109375" style="5" customWidth="1"/>
    <col min="263" max="263" width="19" style="5" customWidth="1"/>
    <col min="264" max="264" width="16.7109375" style="5" customWidth="1"/>
    <col min="265" max="265" width="15.5703125" style="5" customWidth="1"/>
    <col min="266" max="266" width="19" style="5" customWidth="1"/>
    <col min="267" max="267" width="16.7109375" style="5" customWidth="1"/>
    <col min="268" max="268" width="15.85546875" style="5" customWidth="1"/>
    <col min="269" max="269" width="14.7109375" style="5" bestFit="1" customWidth="1"/>
    <col min="270" max="509" width="11.42578125" style="5"/>
    <col min="510" max="510" width="12" style="5" customWidth="1"/>
    <col min="511" max="511" width="11.42578125" style="5"/>
    <col min="512" max="512" width="6.140625" style="5" customWidth="1"/>
    <col min="513" max="513" width="7.42578125" style="5" customWidth="1"/>
    <col min="514" max="514" width="24.7109375" style="5" customWidth="1"/>
    <col min="515" max="516" width="12.5703125" style="5" customWidth="1"/>
    <col min="517" max="517" width="18" style="5" customWidth="1"/>
    <col min="518" max="518" width="15.7109375" style="5" customWidth="1"/>
    <col min="519" max="519" width="19" style="5" customWidth="1"/>
    <col min="520" max="520" width="16.7109375" style="5" customWidth="1"/>
    <col min="521" max="521" width="15.5703125" style="5" customWidth="1"/>
    <col min="522" max="522" width="19" style="5" customWidth="1"/>
    <col min="523" max="523" width="16.7109375" style="5" customWidth="1"/>
    <col min="524" max="524" width="15.85546875" style="5" customWidth="1"/>
    <col min="525" max="525" width="14.7109375" style="5" bestFit="1" customWidth="1"/>
    <col min="526" max="765" width="11.42578125" style="5"/>
    <col min="766" max="766" width="12" style="5" customWidth="1"/>
    <col min="767" max="767" width="11.42578125" style="5"/>
    <col min="768" max="768" width="6.140625" style="5" customWidth="1"/>
    <col min="769" max="769" width="7.42578125" style="5" customWidth="1"/>
    <col min="770" max="770" width="24.7109375" style="5" customWidth="1"/>
    <col min="771" max="772" width="12.5703125" style="5" customWidth="1"/>
    <col min="773" max="773" width="18" style="5" customWidth="1"/>
    <col min="774" max="774" width="15.7109375" style="5" customWidth="1"/>
    <col min="775" max="775" width="19" style="5" customWidth="1"/>
    <col min="776" max="776" width="16.7109375" style="5" customWidth="1"/>
    <col min="777" max="777" width="15.5703125" style="5" customWidth="1"/>
    <col min="778" max="778" width="19" style="5" customWidth="1"/>
    <col min="779" max="779" width="16.7109375" style="5" customWidth="1"/>
    <col min="780" max="780" width="15.85546875" style="5" customWidth="1"/>
    <col min="781" max="781" width="14.7109375" style="5" bestFit="1" customWidth="1"/>
    <col min="782" max="1021" width="11.42578125" style="5"/>
    <col min="1022" max="1022" width="12" style="5" customWidth="1"/>
    <col min="1023" max="1023" width="11.42578125" style="5"/>
    <col min="1024" max="1024" width="6.140625" style="5" customWidth="1"/>
    <col min="1025" max="1025" width="7.42578125" style="5" customWidth="1"/>
    <col min="1026" max="1026" width="24.7109375" style="5" customWidth="1"/>
    <col min="1027" max="1028" width="12.5703125" style="5" customWidth="1"/>
    <col min="1029" max="1029" width="18" style="5" customWidth="1"/>
    <col min="1030" max="1030" width="15.7109375" style="5" customWidth="1"/>
    <col min="1031" max="1031" width="19" style="5" customWidth="1"/>
    <col min="1032" max="1032" width="16.7109375" style="5" customWidth="1"/>
    <col min="1033" max="1033" width="15.5703125" style="5" customWidth="1"/>
    <col min="1034" max="1034" width="19" style="5" customWidth="1"/>
    <col min="1035" max="1035" width="16.7109375" style="5" customWidth="1"/>
    <col min="1036" max="1036" width="15.85546875" style="5" customWidth="1"/>
    <col min="1037" max="1037" width="14.7109375" style="5" bestFit="1" customWidth="1"/>
    <col min="1038" max="1277" width="11.42578125" style="5"/>
    <col min="1278" max="1278" width="12" style="5" customWidth="1"/>
    <col min="1279" max="1279" width="11.42578125" style="5"/>
    <col min="1280" max="1280" width="6.140625" style="5" customWidth="1"/>
    <col min="1281" max="1281" width="7.42578125" style="5" customWidth="1"/>
    <col min="1282" max="1282" width="24.7109375" style="5" customWidth="1"/>
    <col min="1283" max="1284" width="12.5703125" style="5" customWidth="1"/>
    <col min="1285" max="1285" width="18" style="5" customWidth="1"/>
    <col min="1286" max="1286" width="15.7109375" style="5" customWidth="1"/>
    <col min="1287" max="1287" width="19" style="5" customWidth="1"/>
    <col min="1288" max="1288" width="16.7109375" style="5" customWidth="1"/>
    <col min="1289" max="1289" width="15.5703125" style="5" customWidth="1"/>
    <col min="1290" max="1290" width="19" style="5" customWidth="1"/>
    <col min="1291" max="1291" width="16.7109375" style="5" customWidth="1"/>
    <col min="1292" max="1292" width="15.85546875" style="5" customWidth="1"/>
    <col min="1293" max="1293" width="14.7109375" style="5" bestFit="1" customWidth="1"/>
    <col min="1294" max="1533" width="11.42578125" style="5"/>
    <col min="1534" max="1534" width="12" style="5" customWidth="1"/>
    <col min="1535" max="1535" width="11.42578125" style="5"/>
    <col min="1536" max="1536" width="6.140625" style="5" customWidth="1"/>
    <col min="1537" max="1537" width="7.42578125" style="5" customWidth="1"/>
    <col min="1538" max="1538" width="24.7109375" style="5" customWidth="1"/>
    <col min="1539" max="1540" width="12.5703125" style="5" customWidth="1"/>
    <col min="1541" max="1541" width="18" style="5" customWidth="1"/>
    <col min="1542" max="1542" width="15.7109375" style="5" customWidth="1"/>
    <col min="1543" max="1543" width="19" style="5" customWidth="1"/>
    <col min="1544" max="1544" width="16.7109375" style="5" customWidth="1"/>
    <col min="1545" max="1545" width="15.5703125" style="5" customWidth="1"/>
    <col min="1546" max="1546" width="19" style="5" customWidth="1"/>
    <col min="1547" max="1547" width="16.7109375" style="5" customWidth="1"/>
    <col min="1548" max="1548" width="15.85546875" style="5" customWidth="1"/>
    <col min="1549" max="1549" width="14.7109375" style="5" bestFit="1" customWidth="1"/>
    <col min="1550" max="1789" width="11.42578125" style="5"/>
    <col min="1790" max="1790" width="12" style="5" customWidth="1"/>
    <col min="1791" max="1791" width="11.42578125" style="5"/>
    <col min="1792" max="1792" width="6.140625" style="5" customWidth="1"/>
    <col min="1793" max="1793" width="7.42578125" style="5" customWidth="1"/>
    <col min="1794" max="1794" width="24.7109375" style="5" customWidth="1"/>
    <col min="1795" max="1796" width="12.5703125" style="5" customWidth="1"/>
    <col min="1797" max="1797" width="18" style="5" customWidth="1"/>
    <col min="1798" max="1798" width="15.7109375" style="5" customWidth="1"/>
    <col min="1799" max="1799" width="19" style="5" customWidth="1"/>
    <col min="1800" max="1800" width="16.7109375" style="5" customWidth="1"/>
    <col min="1801" max="1801" width="15.5703125" style="5" customWidth="1"/>
    <col min="1802" max="1802" width="19" style="5" customWidth="1"/>
    <col min="1803" max="1803" width="16.7109375" style="5" customWidth="1"/>
    <col min="1804" max="1804" width="15.85546875" style="5" customWidth="1"/>
    <col min="1805" max="1805" width="14.7109375" style="5" bestFit="1" customWidth="1"/>
    <col min="1806" max="2045" width="11.42578125" style="5"/>
    <col min="2046" max="2046" width="12" style="5" customWidth="1"/>
    <col min="2047" max="2047" width="11.42578125" style="5"/>
    <col min="2048" max="2048" width="6.140625" style="5" customWidth="1"/>
    <col min="2049" max="2049" width="7.42578125" style="5" customWidth="1"/>
    <col min="2050" max="2050" width="24.7109375" style="5" customWidth="1"/>
    <col min="2051" max="2052" width="12.5703125" style="5" customWidth="1"/>
    <col min="2053" max="2053" width="18" style="5" customWidth="1"/>
    <col min="2054" max="2054" width="15.7109375" style="5" customWidth="1"/>
    <col min="2055" max="2055" width="19" style="5" customWidth="1"/>
    <col min="2056" max="2056" width="16.7109375" style="5" customWidth="1"/>
    <col min="2057" max="2057" width="15.5703125" style="5" customWidth="1"/>
    <col min="2058" max="2058" width="19" style="5" customWidth="1"/>
    <col min="2059" max="2059" width="16.7109375" style="5" customWidth="1"/>
    <col min="2060" max="2060" width="15.85546875" style="5" customWidth="1"/>
    <col min="2061" max="2061" width="14.7109375" style="5" bestFit="1" customWidth="1"/>
    <col min="2062" max="2301" width="11.42578125" style="5"/>
    <col min="2302" max="2302" width="12" style="5" customWidth="1"/>
    <col min="2303" max="2303" width="11.42578125" style="5"/>
    <col min="2304" max="2304" width="6.140625" style="5" customWidth="1"/>
    <col min="2305" max="2305" width="7.42578125" style="5" customWidth="1"/>
    <col min="2306" max="2306" width="24.7109375" style="5" customWidth="1"/>
    <col min="2307" max="2308" width="12.5703125" style="5" customWidth="1"/>
    <col min="2309" max="2309" width="18" style="5" customWidth="1"/>
    <col min="2310" max="2310" width="15.7109375" style="5" customWidth="1"/>
    <col min="2311" max="2311" width="19" style="5" customWidth="1"/>
    <col min="2312" max="2312" width="16.7109375" style="5" customWidth="1"/>
    <col min="2313" max="2313" width="15.5703125" style="5" customWidth="1"/>
    <col min="2314" max="2314" width="19" style="5" customWidth="1"/>
    <col min="2315" max="2315" width="16.7109375" style="5" customWidth="1"/>
    <col min="2316" max="2316" width="15.85546875" style="5" customWidth="1"/>
    <col min="2317" max="2317" width="14.7109375" style="5" bestFit="1" customWidth="1"/>
    <col min="2318" max="2557" width="11.42578125" style="5"/>
    <col min="2558" max="2558" width="12" style="5" customWidth="1"/>
    <col min="2559" max="2559" width="11.42578125" style="5"/>
    <col min="2560" max="2560" width="6.140625" style="5" customWidth="1"/>
    <col min="2561" max="2561" width="7.42578125" style="5" customWidth="1"/>
    <col min="2562" max="2562" width="24.7109375" style="5" customWidth="1"/>
    <col min="2563" max="2564" width="12.5703125" style="5" customWidth="1"/>
    <col min="2565" max="2565" width="18" style="5" customWidth="1"/>
    <col min="2566" max="2566" width="15.7109375" style="5" customWidth="1"/>
    <col min="2567" max="2567" width="19" style="5" customWidth="1"/>
    <col min="2568" max="2568" width="16.7109375" style="5" customWidth="1"/>
    <col min="2569" max="2569" width="15.5703125" style="5" customWidth="1"/>
    <col min="2570" max="2570" width="19" style="5" customWidth="1"/>
    <col min="2571" max="2571" width="16.7109375" style="5" customWidth="1"/>
    <col min="2572" max="2572" width="15.85546875" style="5" customWidth="1"/>
    <col min="2573" max="2573" width="14.7109375" style="5" bestFit="1" customWidth="1"/>
    <col min="2574" max="2813" width="11.42578125" style="5"/>
    <col min="2814" max="2814" width="12" style="5" customWidth="1"/>
    <col min="2815" max="2815" width="11.42578125" style="5"/>
    <col min="2816" max="2816" width="6.140625" style="5" customWidth="1"/>
    <col min="2817" max="2817" width="7.42578125" style="5" customWidth="1"/>
    <col min="2818" max="2818" width="24.7109375" style="5" customWidth="1"/>
    <col min="2819" max="2820" width="12.5703125" style="5" customWidth="1"/>
    <col min="2821" max="2821" width="18" style="5" customWidth="1"/>
    <col min="2822" max="2822" width="15.7109375" style="5" customWidth="1"/>
    <col min="2823" max="2823" width="19" style="5" customWidth="1"/>
    <col min="2824" max="2824" width="16.7109375" style="5" customWidth="1"/>
    <col min="2825" max="2825" width="15.5703125" style="5" customWidth="1"/>
    <col min="2826" max="2826" width="19" style="5" customWidth="1"/>
    <col min="2827" max="2827" width="16.7109375" style="5" customWidth="1"/>
    <col min="2828" max="2828" width="15.85546875" style="5" customWidth="1"/>
    <col min="2829" max="2829" width="14.7109375" style="5" bestFit="1" customWidth="1"/>
    <col min="2830" max="3069" width="11.42578125" style="5"/>
    <col min="3070" max="3070" width="12" style="5" customWidth="1"/>
    <col min="3071" max="3071" width="11.42578125" style="5"/>
    <col min="3072" max="3072" width="6.140625" style="5" customWidth="1"/>
    <col min="3073" max="3073" width="7.42578125" style="5" customWidth="1"/>
    <col min="3074" max="3074" width="24.7109375" style="5" customWidth="1"/>
    <col min="3075" max="3076" width="12.5703125" style="5" customWidth="1"/>
    <col min="3077" max="3077" width="18" style="5" customWidth="1"/>
    <col min="3078" max="3078" width="15.7109375" style="5" customWidth="1"/>
    <col min="3079" max="3079" width="19" style="5" customWidth="1"/>
    <col min="3080" max="3080" width="16.7109375" style="5" customWidth="1"/>
    <col min="3081" max="3081" width="15.5703125" style="5" customWidth="1"/>
    <col min="3082" max="3082" width="19" style="5" customWidth="1"/>
    <col min="3083" max="3083" width="16.7109375" style="5" customWidth="1"/>
    <col min="3084" max="3084" width="15.85546875" style="5" customWidth="1"/>
    <col min="3085" max="3085" width="14.7109375" style="5" bestFit="1" customWidth="1"/>
    <col min="3086" max="3325" width="11.42578125" style="5"/>
    <col min="3326" max="3326" width="12" style="5" customWidth="1"/>
    <col min="3327" max="3327" width="11.42578125" style="5"/>
    <col min="3328" max="3328" width="6.140625" style="5" customWidth="1"/>
    <col min="3329" max="3329" width="7.42578125" style="5" customWidth="1"/>
    <col min="3330" max="3330" width="24.7109375" style="5" customWidth="1"/>
    <col min="3331" max="3332" width="12.5703125" style="5" customWidth="1"/>
    <col min="3333" max="3333" width="18" style="5" customWidth="1"/>
    <col min="3334" max="3334" width="15.7109375" style="5" customWidth="1"/>
    <col min="3335" max="3335" width="19" style="5" customWidth="1"/>
    <col min="3336" max="3336" width="16.7109375" style="5" customWidth="1"/>
    <col min="3337" max="3337" width="15.5703125" style="5" customWidth="1"/>
    <col min="3338" max="3338" width="19" style="5" customWidth="1"/>
    <col min="3339" max="3339" width="16.7109375" style="5" customWidth="1"/>
    <col min="3340" max="3340" width="15.85546875" style="5" customWidth="1"/>
    <col min="3341" max="3341" width="14.7109375" style="5" bestFit="1" customWidth="1"/>
    <col min="3342" max="3581" width="11.42578125" style="5"/>
    <col min="3582" max="3582" width="12" style="5" customWidth="1"/>
    <col min="3583" max="3583" width="11.42578125" style="5"/>
    <col min="3584" max="3584" width="6.140625" style="5" customWidth="1"/>
    <col min="3585" max="3585" width="7.42578125" style="5" customWidth="1"/>
    <col min="3586" max="3586" width="24.7109375" style="5" customWidth="1"/>
    <col min="3587" max="3588" width="12.5703125" style="5" customWidth="1"/>
    <col min="3589" max="3589" width="18" style="5" customWidth="1"/>
    <col min="3590" max="3590" width="15.7109375" style="5" customWidth="1"/>
    <col min="3591" max="3591" width="19" style="5" customWidth="1"/>
    <col min="3592" max="3592" width="16.7109375" style="5" customWidth="1"/>
    <col min="3593" max="3593" width="15.5703125" style="5" customWidth="1"/>
    <col min="3594" max="3594" width="19" style="5" customWidth="1"/>
    <col min="3595" max="3595" width="16.7109375" style="5" customWidth="1"/>
    <col min="3596" max="3596" width="15.85546875" style="5" customWidth="1"/>
    <col min="3597" max="3597" width="14.7109375" style="5" bestFit="1" customWidth="1"/>
    <col min="3598" max="3837" width="11.42578125" style="5"/>
    <col min="3838" max="3838" width="12" style="5" customWidth="1"/>
    <col min="3839" max="3839" width="11.42578125" style="5"/>
    <col min="3840" max="3840" width="6.140625" style="5" customWidth="1"/>
    <col min="3841" max="3841" width="7.42578125" style="5" customWidth="1"/>
    <col min="3842" max="3842" width="24.7109375" style="5" customWidth="1"/>
    <col min="3843" max="3844" width="12.5703125" style="5" customWidth="1"/>
    <col min="3845" max="3845" width="18" style="5" customWidth="1"/>
    <col min="3846" max="3846" width="15.7109375" style="5" customWidth="1"/>
    <col min="3847" max="3847" width="19" style="5" customWidth="1"/>
    <col min="3848" max="3848" width="16.7109375" style="5" customWidth="1"/>
    <col min="3849" max="3849" width="15.5703125" style="5" customWidth="1"/>
    <col min="3850" max="3850" width="19" style="5" customWidth="1"/>
    <col min="3851" max="3851" width="16.7109375" style="5" customWidth="1"/>
    <col min="3852" max="3852" width="15.85546875" style="5" customWidth="1"/>
    <col min="3853" max="3853" width="14.7109375" style="5" bestFit="1" customWidth="1"/>
    <col min="3854" max="4093" width="11.42578125" style="5"/>
    <col min="4094" max="4094" width="12" style="5" customWidth="1"/>
    <col min="4095" max="4095" width="11.42578125" style="5"/>
    <col min="4096" max="4096" width="6.140625" style="5" customWidth="1"/>
    <col min="4097" max="4097" width="7.42578125" style="5" customWidth="1"/>
    <col min="4098" max="4098" width="24.7109375" style="5" customWidth="1"/>
    <col min="4099" max="4100" width="12.5703125" style="5" customWidth="1"/>
    <col min="4101" max="4101" width="18" style="5" customWidth="1"/>
    <col min="4102" max="4102" width="15.7109375" style="5" customWidth="1"/>
    <col min="4103" max="4103" width="19" style="5" customWidth="1"/>
    <col min="4104" max="4104" width="16.7109375" style="5" customWidth="1"/>
    <col min="4105" max="4105" width="15.5703125" style="5" customWidth="1"/>
    <col min="4106" max="4106" width="19" style="5" customWidth="1"/>
    <col min="4107" max="4107" width="16.7109375" style="5" customWidth="1"/>
    <col min="4108" max="4108" width="15.85546875" style="5" customWidth="1"/>
    <col min="4109" max="4109" width="14.7109375" style="5" bestFit="1" customWidth="1"/>
    <col min="4110" max="4349" width="11.42578125" style="5"/>
    <col min="4350" max="4350" width="12" style="5" customWidth="1"/>
    <col min="4351" max="4351" width="11.42578125" style="5"/>
    <col min="4352" max="4352" width="6.140625" style="5" customWidth="1"/>
    <col min="4353" max="4353" width="7.42578125" style="5" customWidth="1"/>
    <col min="4354" max="4354" width="24.7109375" style="5" customWidth="1"/>
    <col min="4355" max="4356" width="12.5703125" style="5" customWidth="1"/>
    <col min="4357" max="4357" width="18" style="5" customWidth="1"/>
    <col min="4358" max="4358" width="15.7109375" style="5" customWidth="1"/>
    <col min="4359" max="4359" width="19" style="5" customWidth="1"/>
    <col min="4360" max="4360" width="16.7109375" style="5" customWidth="1"/>
    <col min="4361" max="4361" width="15.5703125" style="5" customWidth="1"/>
    <col min="4362" max="4362" width="19" style="5" customWidth="1"/>
    <col min="4363" max="4363" width="16.7109375" style="5" customWidth="1"/>
    <col min="4364" max="4364" width="15.85546875" style="5" customWidth="1"/>
    <col min="4365" max="4365" width="14.7109375" style="5" bestFit="1" customWidth="1"/>
    <col min="4366" max="4605" width="11.42578125" style="5"/>
    <col min="4606" max="4606" width="12" style="5" customWidth="1"/>
    <col min="4607" max="4607" width="11.42578125" style="5"/>
    <col min="4608" max="4608" width="6.140625" style="5" customWidth="1"/>
    <col min="4609" max="4609" width="7.42578125" style="5" customWidth="1"/>
    <col min="4610" max="4610" width="24.7109375" style="5" customWidth="1"/>
    <col min="4611" max="4612" width="12.5703125" style="5" customWidth="1"/>
    <col min="4613" max="4613" width="18" style="5" customWidth="1"/>
    <col min="4614" max="4614" width="15.7109375" style="5" customWidth="1"/>
    <col min="4615" max="4615" width="19" style="5" customWidth="1"/>
    <col min="4616" max="4616" width="16.7109375" style="5" customWidth="1"/>
    <col min="4617" max="4617" width="15.5703125" style="5" customWidth="1"/>
    <col min="4618" max="4618" width="19" style="5" customWidth="1"/>
    <col min="4619" max="4619" width="16.7109375" style="5" customWidth="1"/>
    <col min="4620" max="4620" width="15.85546875" style="5" customWidth="1"/>
    <col min="4621" max="4621" width="14.7109375" style="5" bestFit="1" customWidth="1"/>
    <col min="4622" max="4861" width="11.42578125" style="5"/>
    <col min="4862" max="4862" width="12" style="5" customWidth="1"/>
    <col min="4863" max="4863" width="11.42578125" style="5"/>
    <col min="4864" max="4864" width="6.140625" style="5" customWidth="1"/>
    <col min="4865" max="4865" width="7.42578125" style="5" customWidth="1"/>
    <col min="4866" max="4866" width="24.7109375" style="5" customWidth="1"/>
    <col min="4867" max="4868" width="12.5703125" style="5" customWidth="1"/>
    <col min="4869" max="4869" width="18" style="5" customWidth="1"/>
    <col min="4870" max="4870" width="15.7109375" style="5" customWidth="1"/>
    <col min="4871" max="4871" width="19" style="5" customWidth="1"/>
    <col min="4872" max="4872" width="16.7109375" style="5" customWidth="1"/>
    <col min="4873" max="4873" width="15.5703125" style="5" customWidth="1"/>
    <col min="4874" max="4874" width="19" style="5" customWidth="1"/>
    <col min="4875" max="4875" width="16.7109375" style="5" customWidth="1"/>
    <col min="4876" max="4876" width="15.85546875" style="5" customWidth="1"/>
    <col min="4877" max="4877" width="14.7109375" style="5" bestFit="1" customWidth="1"/>
    <col min="4878" max="5117" width="11.42578125" style="5"/>
    <col min="5118" max="5118" width="12" style="5" customWidth="1"/>
    <col min="5119" max="5119" width="11.42578125" style="5"/>
    <col min="5120" max="5120" width="6.140625" style="5" customWidth="1"/>
    <col min="5121" max="5121" width="7.42578125" style="5" customWidth="1"/>
    <col min="5122" max="5122" width="24.7109375" style="5" customWidth="1"/>
    <col min="5123" max="5124" width="12.5703125" style="5" customWidth="1"/>
    <col min="5125" max="5125" width="18" style="5" customWidth="1"/>
    <col min="5126" max="5126" width="15.7109375" style="5" customWidth="1"/>
    <col min="5127" max="5127" width="19" style="5" customWidth="1"/>
    <col min="5128" max="5128" width="16.7109375" style="5" customWidth="1"/>
    <col min="5129" max="5129" width="15.5703125" style="5" customWidth="1"/>
    <col min="5130" max="5130" width="19" style="5" customWidth="1"/>
    <col min="5131" max="5131" width="16.7109375" style="5" customWidth="1"/>
    <col min="5132" max="5132" width="15.85546875" style="5" customWidth="1"/>
    <col min="5133" max="5133" width="14.7109375" style="5" bestFit="1" customWidth="1"/>
    <col min="5134" max="5373" width="11.42578125" style="5"/>
    <col min="5374" max="5374" width="12" style="5" customWidth="1"/>
    <col min="5375" max="5375" width="11.42578125" style="5"/>
    <col min="5376" max="5376" width="6.140625" style="5" customWidth="1"/>
    <col min="5377" max="5377" width="7.42578125" style="5" customWidth="1"/>
    <col min="5378" max="5378" width="24.7109375" style="5" customWidth="1"/>
    <col min="5379" max="5380" width="12.5703125" style="5" customWidth="1"/>
    <col min="5381" max="5381" width="18" style="5" customWidth="1"/>
    <col min="5382" max="5382" width="15.7109375" style="5" customWidth="1"/>
    <col min="5383" max="5383" width="19" style="5" customWidth="1"/>
    <col min="5384" max="5384" width="16.7109375" style="5" customWidth="1"/>
    <col min="5385" max="5385" width="15.5703125" style="5" customWidth="1"/>
    <col min="5386" max="5386" width="19" style="5" customWidth="1"/>
    <col min="5387" max="5387" width="16.7109375" style="5" customWidth="1"/>
    <col min="5388" max="5388" width="15.85546875" style="5" customWidth="1"/>
    <col min="5389" max="5389" width="14.7109375" style="5" bestFit="1" customWidth="1"/>
    <col min="5390" max="5629" width="11.42578125" style="5"/>
    <col min="5630" max="5630" width="12" style="5" customWidth="1"/>
    <col min="5631" max="5631" width="11.42578125" style="5"/>
    <col min="5632" max="5632" width="6.140625" style="5" customWidth="1"/>
    <col min="5633" max="5633" width="7.42578125" style="5" customWidth="1"/>
    <col min="5634" max="5634" width="24.7109375" style="5" customWidth="1"/>
    <col min="5635" max="5636" width="12.5703125" style="5" customWidth="1"/>
    <col min="5637" max="5637" width="18" style="5" customWidth="1"/>
    <col min="5638" max="5638" width="15.7109375" style="5" customWidth="1"/>
    <col min="5639" max="5639" width="19" style="5" customWidth="1"/>
    <col min="5640" max="5640" width="16.7109375" style="5" customWidth="1"/>
    <col min="5641" max="5641" width="15.5703125" style="5" customWidth="1"/>
    <col min="5642" max="5642" width="19" style="5" customWidth="1"/>
    <col min="5643" max="5643" width="16.7109375" style="5" customWidth="1"/>
    <col min="5644" max="5644" width="15.85546875" style="5" customWidth="1"/>
    <col min="5645" max="5645" width="14.7109375" style="5" bestFit="1" customWidth="1"/>
    <col min="5646" max="5885" width="11.42578125" style="5"/>
    <col min="5886" max="5886" width="12" style="5" customWidth="1"/>
    <col min="5887" max="5887" width="11.42578125" style="5"/>
    <col min="5888" max="5888" width="6.140625" style="5" customWidth="1"/>
    <col min="5889" max="5889" width="7.42578125" style="5" customWidth="1"/>
    <col min="5890" max="5890" width="24.7109375" style="5" customWidth="1"/>
    <col min="5891" max="5892" width="12.5703125" style="5" customWidth="1"/>
    <col min="5893" max="5893" width="18" style="5" customWidth="1"/>
    <col min="5894" max="5894" width="15.7109375" style="5" customWidth="1"/>
    <col min="5895" max="5895" width="19" style="5" customWidth="1"/>
    <col min="5896" max="5896" width="16.7109375" style="5" customWidth="1"/>
    <col min="5897" max="5897" width="15.5703125" style="5" customWidth="1"/>
    <col min="5898" max="5898" width="19" style="5" customWidth="1"/>
    <col min="5899" max="5899" width="16.7109375" style="5" customWidth="1"/>
    <col min="5900" max="5900" width="15.85546875" style="5" customWidth="1"/>
    <col min="5901" max="5901" width="14.7109375" style="5" bestFit="1" customWidth="1"/>
    <col min="5902" max="6141" width="11.42578125" style="5"/>
    <col min="6142" max="6142" width="12" style="5" customWidth="1"/>
    <col min="6143" max="6143" width="11.42578125" style="5"/>
    <col min="6144" max="6144" width="6.140625" style="5" customWidth="1"/>
    <col min="6145" max="6145" width="7.42578125" style="5" customWidth="1"/>
    <col min="6146" max="6146" width="24.7109375" style="5" customWidth="1"/>
    <col min="6147" max="6148" width="12.5703125" style="5" customWidth="1"/>
    <col min="6149" max="6149" width="18" style="5" customWidth="1"/>
    <col min="6150" max="6150" width="15.7109375" style="5" customWidth="1"/>
    <col min="6151" max="6151" width="19" style="5" customWidth="1"/>
    <col min="6152" max="6152" width="16.7109375" style="5" customWidth="1"/>
    <col min="6153" max="6153" width="15.5703125" style="5" customWidth="1"/>
    <col min="6154" max="6154" width="19" style="5" customWidth="1"/>
    <col min="6155" max="6155" width="16.7109375" style="5" customWidth="1"/>
    <col min="6156" max="6156" width="15.85546875" style="5" customWidth="1"/>
    <col min="6157" max="6157" width="14.7109375" style="5" bestFit="1" customWidth="1"/>
    <col min="6158" max="6397" width="11.42578125" style="5"/>
    <col min="6398" max="6398" width="12" style="5" customWidth="1"/>
    <col min="6399" max="6399" width="11.42578125" style="5"/>
    <col min="6400" max="6400" width="6.140625" style="5" customWidth="1"/>
    <col min="6401" max="6401" width="7.42578125" style="5" customWidth="1"/>
    <col min="6402" max="6402" width="24.7109375" style="5" customWidth="1"/>
    <col min="6403" max="6404" width="12.5703125" style="5" customWidth="1"/>
    <col min="6405" max="6405" width="18" style="5" customWidth="1"/>
    <col min="6406" max="6406" width="15.7109375" style="5" customWidth="1"/>
    <col min="6407" max="6407" width="19" style="5" customWidth="1"/>
    <col min="6408" max="6408" width="16.7109375" style="5" customWidth="1"/>
    <col min="6409" max="6409" width="15.5703125" style="5" customWidth="1"/>
    <col min="6410" max="6410" width="19" style="5" customWidth="1"/>
    <col min="6411" max="6411" width="16.7109375" style="5" customWidth="1"/>
    <col min="6412" max="6412" width="15.85546875" style="5" customWidth="1"/>
    <col min="6413" max="6413" width="14.7109375" style="5" bestFit="1" customWidth="1"/>
    <col min="6414" max="6653" width="11.42578125" style="5"/>
    <col min="6654" max="6654" width="12" style="5" customWidth="1"/>
    <col min="6655" max="6655" width="11.42578125" style="5"/>
    <col min="6656" max="6656" width="6.140625" style="5" customWidth="1"/>
    <col min="6657" max="6657" width="7.42578125" style="5" customWidth="1"/>
    <col min="6658" max="6658" width="24.7109375" style="5" customWidth="1"/>
    <col min="6659" max="6660" width="12.5703125" style="5" customWidth="1"/>
    <col min="6661" max="6661" width="18" style="5" customWidth="1"/>
    <col min="6662" max="6662" width="15.7109375" style="5" customWidth="1"/>
    <col min="6663" max="6663" width="19" style="5" customWidth="1"/>
    <col min="6664" max="6664" width="16.7109375" style="5" customWidth="1"/>
    <col min="6665" max="6665" width="15.5703125" style="5" customWidth="1"/>
    <col min="6666" max="6666" width="19" style="5" customWidth="1"/>
    <col min="6667" max="6667" width="16.7109375" style="5" customWidth="1"/>
    <col min="6668" max="6668" width="15.85546875" style="5" customWidth="1"/>
    <col min="6669" max="6669" width="14.7109375" style="5" bestFit="1" customWidth="1"/>
    <col min="6670" max="6909" width="11.42578125" style="5"/>
    <col min="6910" max="6910" width="12" style="5" customWidth="1"/>
    <col min="6911" max="6911" width="11.42578125" style="5"/>
    <col min="6912" max="6912" width="6.140625" style="5" customWidth="1"/>
    <col min="6913" max="6913" width="7.42578125" style="5" customWidth="1"/>
    <col min="6914" max="6914" width="24.7109375" style="5" customWidth="1"/>
    <col min="6915" max="6916" width="12.5703125" style="5" customWidth="1"/>
    <col min="6917" max="6917" width="18" style="5" customWidth="1"/>
    <col min="6918" max="6918" width="15.7109375" style="5" customWidth="1"/>
    <col min="6919" max="6919" width="19" style="5" customWidth="1"/>
    <col min="6920" max="6920" width="16.7109375" style="5" customWidth="1"/>
    <col min="6921" max="6921" width="15.5703125" style="5" customWidth="1"/>
    <col min="6922" max="6922" width="19" style="5" customWidth="1"/>
    <col min="6923" max="6923" width="16.7109375" style="5" customWidth="1"/>
    <col min="6924" max="6924" width="15.85546875" style="5" customWidth="1"/>
    <col min="6925" max="6925" width="14.7109375" style="5" bestFit="1" customWidth="1"/>
    <col min="6926" max="7165" width="11.42578125" style="5"/>
    <col min="7166" max="7166" width="12" style="5" customWidth="1"/>
    <col min="7167" max="7167" width="11.42578125" style="5"/>
    <col min="7168" max="7168" width="6.140625" style="5" customWidth="1"/>
    <col min="7169" max="7169" width="7.42578125" style="5" customWidth="1"/>
    <col min="7170" max="7170" width="24.7109375" style="5" customWidth="1"/>
    <col min="7171" max="7172" width="12.5703125" style="5" customWidth="1"/>
    <col min="7173" max="7173" width="18" style="5" customWidth="1"/>
    <col min="7174" max="7174" width="15.7109375" style="5" customWidth="1"/>
    <col min="7175" max="7175" width="19" style="5" customWidth="1"/>
    <col min="7176" max="7176" width="16.7109375" style="5" customWidth="1"/>
    <col min="7177" max="7177" width="15.5703125" style="5" customWidth="1"/>
    <col min="7178" max="7178" width="19" style="5" customWidth="1"/>
    <col min="7179" max="7179" width="16.7109375" style="5" customWidth="1"/>
    <col min="7180" max="7180" width="15.85546875" style="5" customWidth="1"/>
    <col min="7181" max="7181" width="14.7109375" style="5" bestFit="1" customWidth="1"/>
    <col min="7182" max="7421" width="11.42578125" style="5"/>
    <col min="7422" max="7422" width="12" style="5" customWidth="1"/>
    <col min="7423" max="7423" width="11.42578125" style="5"/>
    <col min="7424" max="7424" width="6.140625" style="5" customWidth="1"/>
    <col min="7425" max="7425" width="7.42578125" style="5" customWidth="1"/>
    <col min="7426" max="7426" width="24.7109375" style="5" customWidth="1"/>
    <col min="7427" max="7428" width="12.5703125" style="5" customWidth="1"/>
    <col min="7429" max="7429" width="18" style="5" customWidth="1"/>
    <col min="7430" max="7430" width="15.7109375" style="5" customWidth="1"/>
    <col min="7431" max="7431" width="19" style="5" customWidth="1"/>
    <col min="7432" max="7432" width="16.7109375" style="5" customWidth="1"/>
    <col min="7433" max="7433" width="15.5703125" style="5" customWidth="1"/>
    <col min="7434" max="7434" width="19" style="5" customWidth="1"/>
    <col min="7435" max="7435" width="16.7109375" style="5" customWidth="1"/>
    <col min="7436" max="7436" width="15.85546875" style="5" customWidth="1"/>
    <col min="7437" max="7437" width="14.7109375" style="5" bestFit="1" customWidth="1"/>
    <col min="7438" max="7677" width="11.42578125" style="5"/>
    <col min="7678" max="7678" width="12" style="5" customWidth="1"/>
    <col min="7679" max="7679" width="11.42578125" style="5"/>
    <col min="7680" max="7680" width="6.140625" style="5" customWidth="1"/>
    <col min="7681" max="7681" width="7.42578125" style="5" customWidth="1"/>
    <col min="7682" max="7682" width="24.7109375" style="5" customWidth="1"/>
    <col min="7683" max="7684" width="12.5703125" style="5" customWidth="1"/>
    <col min="7685" max="7685" width="18" style="5" customWidth="1"/>
    <col min="7686" max="7686" width="15.7109375" style="5" customWidth="1"/>
    <col min="7687" max="7687" width="19" style="5" customWidth="1"/>
    <col min="7688" max="7688" width="16.7109375" style="5" customWidth="1"/>
    <col min="7689" max="7689" width="15.5703125" style="5" customWidth="1"/>
    <col min="7690" max="7690" width="19" style="5" customWidth="1"/>
    <col min="7691" max="7691" width="16.7109375" style="5" customWidth="1"/>
    <col min="7692" max="7692" width="15.85546875" style="5" customWidth="1"/>
    <col min="7693" max="7693" width="14.7109375" style="5" bestFit="1" customWidth="1"/>
    <col min="7694" max="7933" width="11.42578125" style="5"/>
    <col min="7934" max="7934" width="12" style="5" customWidth="1"/>
    <col min="7935" max="7935" width="11.42578125" style="5"/>
    <col min="7936" max="7936" width="6.140625" style="5" customWidth="1"/>
    <col min="7937" max="7937" width="7.42578125" style="5" customWidth="1"/>
    <col min="7938" max="7938" width="24.7109375" style="5" customWidth="1"/>
    <col min="7939" max="7940" width="12.5703125" style="5" customWidth="1"/>
    <col min="7941" max="7941" width="18" style="5" customWidth="1"/>
    <col min="7942" max="7942" width="15.7109375" style="5" customWidth="1"/>
    <col min="7943" max="7943" width="19" style="5" customWidth="1"/>
    <col min="7944" max="7944" width="16.7109375" style="5" customWidth="1"/>
    <col min="7945" max="7945" width="15.5703125" style="5" customWidth="1"/>
    <col min="7946" max="7946" width="19" style="5" customWidth="1"/>
    <col min="7947" max="7947" width="16.7109375" style="5" customWidth="1"/>
    <col min="7948" max="7948" width="15.85546875" style="5" customWidth="1"/>
    <col min="7949" max="7949" width="14.7109375" style="5" bestFit="1" customWidth="1"/>
    <col min="7950" max="8189" width="11.42578125" style="5"/>
    <col min="8190" max="8190" width="12" style="5" customWidth="1"/>
    <col min="8191" max="8191" width="11.42578125" style="5"/>
    <col min="8192" max="8192" width="6.140625" style="5" customWidth="1"/>
    <col min="8193" max="8193" width="7.42578125" style="5" customWidth="1"/>
    <col min="8194" max="8194" width="24.7109375" style="5" customWidth="1"/>
    <col min="8195" max="8196" width="12.5703125" style="5" customWidth="1"/>
    <col min="8197" max="8197" width="18" style="5" customWidth="1"/>
    <col min="8198" max="8198" width="15.7109375" style="5" customWidth="1"/>
    <col min="8199" max="8199" width="19" style="5" customWidth="1"/>
    <col min="8200" max="8200" width="16.7109375" style="5" customWidth="1"/>
    <col min="8201" max="8201" width="15.5703125" style="5" customWidth="1"/>
    <col min="8202" max="8202" width="19" style="5" customWidth="1"/>
    <col min="8203" max="8203" width="16.7109375" style="5" customWidth="1"/>
    <col min="8204" max="8204" width="15.85546875" style="5" customWidth="1"/>
    <col min="8205" max="8205" width="14.7109375" style="5" bestFit="1" customWidth="1"/>
    <col min="8206" max="8445" width="11.42578125" style="5"/>
    <col min="8446" max="8446" width="12" style="5" customWidth="1"/>
    <col min="8447" max="8447" width="11.42578125" style="5"/>
    <col min="8448" max="8448" width="6.140625" style="5" customWidth="1"/>
    <col min="8449" max="8449" width="7.42578125" style="5" customWidth="1"/>
    <col min="8450" max="8450" width="24.7109375" style="5" customWidth="1"/>
    <col min="8451" max="8452" width="12.5703125" style="5" customWidth="1"/>
    <col min="8453" max="8453" width="18" style="5" customWidth="1"/>
    <col min="8454" max="8454" width="15.7109375" style="5" customWidth="1"/>
    <col min="8455" max="8455" width="19" style="5" customWidth="1"/>
    <col min="8456" max="8456" width="16.7109375" style="5" customWidth="1"/>
    <col min="8457" max="8457" width="15.5703125" style="5" customWidth="1"/>
    <col min="8458" max="8458" width="19" style="5" customWidth="1"/>
    <col min="8459" max="8459" width="16.7109375" style="5" customWidth="1"/>
    <col min="8460" max="8460" width="15.85546875" style="5" customWidth="1"/>
    <col min="8461" max="8461" width="14.7109375" style="5" bestFit="1" customWidth="1"/>
    <col min="8462" max="8701" width="11.42578125" style="5"/>
    <col min="8702" max="8702" width="12" style="5" customWidth="1"/>
    <col min="8703" max="8703" width="11.42578125" style="5"/>
    <col min="8704" max="8704" width="6.140625" style="5" customWidth="1"/>
    <col min="8705" max="8705" width="7.42578125" style="5" customWidth="1"/>
    <col min="8706" max="8706" width="24.7109375" style="5" customWidth="1"/>
    <col min="8707" max="8708" width="12.5703125" style="5" customWidth="1"/>
    <col min="8709" max="8709" width="18" style="5" customWidth="1"/>
    <col min="8710" max="8710" width="15.7109375" style="5" customWidth="1"/>
    <col min="8711" max="8711" width="19" style="5" customWidth="1"/>
    <col min="8712" max="8712" width="16.7109375" style="5" customWidth="1"/>
    <col min="8713" max="8713" width="15.5703125" style="5" customWidth="1"/>
    <col min="8714" max="8714" width="19" style="5" customWidth="1"/>
    <col min="8715" max="8715" width="16.7109375" style="5" customWidth="1"/>
    <col min="8716" max="8716" width="15.85546875" style="5" customWidth="1"/>
    <col min="8717" max="8717" width="14.7109375" style="5" bestFit="1" customWidth="1"/>
    <col min="8718" max="8957" width="11.42578125" style="5"/>
    <col min="8958" max="8958" width="12" style="5" customWidth="1"/>
    <col min="8959" max="8959" width="11.42578125" style="5"/>
    <col min="8960" max="8960" width="6.140625" style="5" customWidth="1"/>
    <col min="8961" max="8961" width="7.42578125" style="5" customWidth="1"/>
    <col min="8962" max="8962" width="24.7109375" style="5" customWidth="1"/>
    <col min="8963" max="8964" width="12.5703125" style="5" customWidth="1"/>
    <col min="8965" max="8965" width="18" style="5" customWidth="1"/>
    <col min="8966" max="8966" width="15.7109375" style="5" customWidth="1"/>
    <col min="8967" max="8967" width="19" style="5" customWidth="1"/>
    <col min="8968" max="8968" width="16.7109375" style="5" customWidth="1"/>
    <col min="8969" max="8969" width="15.5703125" style="5" customWidth="1"/>
    <col min="8970" max="8970" width="19" style="5" customWidth="1"/>
    <col min="8971" max="8971" width="16.7109375" style="5" customWidth="1"/>
    <col min="8972" max="8972" width="15.85546875" style="5" customWidth="1"/>
    <col min="8973" max="8973" width="14.7109375" style="5" bestFit="1" customWidth="1"/>
    <col min="8974" max="9213" width="11.42578125" style="5"/>
    <col min="9214" max="9214" width="12" style="5" customWidth="1"/>
    <col min="9215" max="9215" width="11.42578125" style="5"/>
    <col min="9216" max="9216" width="6.140625" style="5" customWidth="1"/>
    <col min="9217" max="9217" width="7.42578125" style="5" customWidth="1"/>
    <col min="9218" max="9218" width="24.7109375" style="5" customWidth="1"/>
    <col min="9219" max="9220" width="12.5703125" style="5" customWidth="1"/>
    <col min="9221" max="9221" width="18" style="5" customWidth="1"/>
    <col min="9222" max="9222" width="15.7109375" style="5" customWidth="1"/>
    <col min="9223" max="9223" width="19" style="5" customWidth="1"/>
    <col min="9224" max="9224" width="16.7109375" style="5" customWidth="1"/>
    <col min="9225" max="9225" width="15.5703125" style="5" customWidth="1"/>
    <col min="9226" max="9226" width="19" style="5" customWidth="1"/>
    <col min="9227" max="9227" width="16.7109375" style="5" customWidth="1"/>
    <col min="9228" max="9228" width="15.85546875" style="5" customWidth="1"/>
    <col min="9229" max="9229" width="14.7109375" style="5" bestFit="1" customWidth="1"/>
    <col min="9230" max="9469" width="11.42578125" style="5"/>
    <col min="9470" max="9470" width="12" style="5" customWidth="1"/>
    <col min="9471" max="9471" width="11.42578125" style="5"/>
    <col min="9472" max="9472" width="6.140625" style="5" customWidth="1"/>
    <col min="9473" max="9473" width="7.42578125" style="5" customWidth="1"/>
    <col min="9474" max="9474" width="24.7109375" style="5" customWidth="1"/>
    <col min="9475" max="9476" width="12.5703125" style="5" customWidth="1"/>
    <col min="9477" max="9477" width="18" style="5" customWidth="1"/>
    <col min="9478" max="9478" width="15.7109375" style="5" customWidth="1"/>
    <col min="9479" max="9479" width="19" style="5" customWidth="1"/>
    <col min="9480" max="9480" width="16.7109375" style="5" customWidth="1"/>
    <col min="9481" max="9481" width="15.5703125" style="5" customWidth="1"/>
    <col min="9482" max="9482" width="19" style="5" customWidth="1"/>
    <col min="9483" max="9483" width="16.7109375" style="5" customWidth="1"/>
    <col min="9484" max="9484" width="15.85546875" style="5" customWidth="1"/>
    <col min="9485" max="9485" width="14.7109375" style="5" bestFit="1" customWidth="1"/>
    <col min="9486" max="9725" width="11.42578125" style="5"/>
    <col min="9726" max="9726" width="12" style="5" customWidth="1"/>
    <col min="9727" max="9727" width="11.42578125" style="5"/>
    <col min="9728" max="9728" width="6.140625" style="5" customWidth="1"/>
    <col min="9729" max="9729" width="7.42578125" style="5" customWidth="1"/>
    <col min="9730" max="9730" width="24.7109375" style="5" customWidth="1"/>
    <col min="9731" max="9732" width="12.5703125" style="5" customWidth="1"/>
    <col min="9733" max="9733" width="18" style="5" customWidth="1"/>
    <col min="9734" max="9734" width="15.7109375" style="5" customWidth="1"/>
    <col min="9735" max="9735" width="19" style="5" customWidth="1"/>
    <col min="9736" max="9736" width="16.7109375" style="5" customWidth="1"/>
    <col min="9737" max="9737" width="15.5703125" style="5" customWidth="1"/>
    <col min="9738" max="9738" width="19" style="5" customWidth="1"/>
    <col min="9739" max="9739" width="16.7109375" style="5" customWidth="1"/>
    <col min="9740" max="9740" width="15.85546875" style="5" customWidth="1"/>
    <col min="9741" max="9741" width="14.7109375" style="5" bestFit="1" customWidth="1"/>
    <col min="9742" max="9981" width="11.42578125" style="5"/>
    <col min="9982" max="9982" width="12" style="5" customWidth="1"/>
    <col min="9983" max="9983" width="11.42578125" style="5"/>
    <col min="9984" max="9984" width="6.140625" style="5" customWidth="1"/>
    <col min="9985" max="9985" width="7.42578125" style="5" customWidth="1"/>
    <col min="9986" max="9986" width="24.7109375" style="5" customWidth="1"/>
    <col min="9987" max="9988" width="12.5703125" style="5" customWidth="1"/>
    <col min="9989" max="9989" width="18" style="5" customWidth="1"/>
    <col min="9990" max="9990" width="15.7109375" style="5" customWidth="1"/>
    <col min="9991" max="9991" width="19" style="5" customWidth="1"/>
    <col min="9992" max="9992" width="16.7109375" style="5" customWidth="1"/>
    <col min="9993" max="9993" width="15.5703125" style="5" customWidth="1"/>
    <col min="9994" max="9994" width="19" style="5" customWidth="1"/>
    <col min="9995" max="9995" width="16.7109375" style="5" customWidth="1"/>
    <col min="9996" max="9996" width="15.85546875" style="5" customWidth="1"/>
    <col min="9997" max="9997" width="14.7109375" style="5" bestFit="1" customWidth="1"/>
    <col min="9998" max="10237" width="11.42578125" style="5"/>
    <col min="10238" max="10238" width="12" style="5" customWidth="1"/>
    <col min="10239" max="10239" width="11.42578125" style="5"/>
    <col min="10240" max="10240" width="6.140625" style="5" customWidth="1"/>
    <col min="10241" max="10241" width="7.42578125" style="5" customWidth="1"/>
    <col min="10242" max="10242" width="24.7109375" style="5" customWidth="1"/>
    <col min="10243" max="10244" width="12.5703125" style="5" customWidth="1"/>
    <col min="10245" max="10245" width="18" style="5" customWidth="1"/>
    <col min="10246" max="10246" width="15.7109375" style="5" customWidth="1"/>
    <col min="10247" max="10247" width="19" style="5" customWidth="1"/>
    <col min="10248" max="10248" width="16.7109375" style="5" customWidth="1"/>
    <col min="10249" max="10249" width="15.5703125" style="5" customWidth="1"/>
    <col min="10250" max="10250" width="19" style="5" customWidth="1"/>
    <col min="10251" max="10251" width="16.7109375" style="5" customWidth="1"/>
    <col min="10252" max="10252" width="15.85546875" style="5" customWidth="1"/>
    <col min="10253" max="10253" width="14.7109375" style="5" bestFit="1" customWidth="1"/>
    <col min="10254" max="10493" width="11.42578125" style="5"/>
    <col min="10494" max="10494" width="12" style="5" customWidth="1"/>
    <col min="10495" max="10495" width="11.42578125" style="5"/>
    <col min="10496" max="10496" width="6.140625" style="5" customWidth="1"/>
    <col min="10497" max="10497" width="7.42578125" style="5" customWidth="1"/>
    <col min="10498" max="10498" width="24.7109375" style="5" customWidth="1"/>
    <col min="10499" max="10500" width="12.5703125" style="5" customWidth="1"/>
    <col min="10501" max="10501" width="18" style="5" customWidth="1"/>
    <col min="10502" max="10502" width="15.7109375" style="5" customWidth="1"/>
    <col min="10503" max="10503" width="19" style="5" customWidth="1"/>
    <col min="10504" max="10504" width="16.7109375" style="5" customWidth="1"/>
    <col min="10505" max="10505" width="15.5703125" style="5" customWidth="1"/>
    <col min="10506" max="10506" width="19" style="5" customWidth="1"/>
    <col min="10507" max="10507" width="16.7109375" style="5" customWidth="1"/>
    <col min="10508" max="10508" width="15.85546875" style="5" customWidth="1"/>
    <col min="10509" max="10509" width="14.7109375" style="5" bestFit="1" customWidth="1"/>
    <col min="10510" max="10749" width="11.42578125" style="5"/>
    <col min="10750" max="10750" width="12" style="5" customWidth="1"/>
    <col min="10751" max="10751" width="11.42578125" style="5"/>
    <col min="10752" max="10752" width="6.140625" style="5" customWidth="1"/>
    <col min="10753" max="10753" width="7.42578125" style="5" customWidth="1"/>
    <col min="10754" max="10754" width="24.7109375" style="5" customWidth="1"/>
    <col min="10755" max="10756" width="12.5703125" style="5" customWidth="1"/>
    <col min="10757" max="10757" width="18" style="5" customWidth="1"/>
    <col min="10758" max="10758" width="15.7109375" style="5" customWidth="1"/>
    <col min="10759" max="10759" width="19" style="5" customWidth="1"/>
    <col min="10760" max="10760" width="16.7109375" style="5" customWidth="1"/>
    <col min="10761" max="10761" width="15.5703125" style="5" customWidth="1"/>
    <col min="10762" max="10762" width="19" style="5" customWidth="1"/>
    <col min="10763" max="10763" width="16.7109375" style="5" customWidth="1"/>
    <col min="10764" max="10764" width="15.85546875" style="5" customWidth="1"/>
    <col min="10765" max="10765" width="14.7109375" style="5" bestFit="1" customWidth="1"/>
    <col min="10766" max="11005" width="11.42578125" style="5"/>
    <col min="11006" max="11006" width="12" style="5" customWidth="1"/>
    <col min="11007" max="11007" width="11.42578125" style="5"/>
    <col min="11008" max="11008" width="6.140625" style="5" customWidth="1"/>
    <col min="11009" max="11009" width="7.42578125" style="5" customWidth="1"/>
    <col min="11010" max="11010" width="24.7109375" style="5" customWidth="1"/>
    <col min="11011" max="11012" width="12.5703125" style="5" customWidth="1"/>
    <col min="11013" max="11013" width="18" style="5" customWidth="1"/>
    <col min="11014" max="11014" width="15.7109375" style="5" customWidth="1"/>
    <col min="11015" max="11015" width="19" style="5" customWidth="1"/>
    <col min="11016" max="11016" width="16.7109375" style="5" customWidth="1"/>
    <col min="11017" max="11017" width="15.5703125" style="5" customWidth="1"/>
    <col min="11018" max="11018" width="19" style="5" customWidth="1"/>
    <col min="11019" max="11019" width="16.7109375" style="5" customWidth="1"/>
    <col min="11020" max="11020" width="15.85546875" style="5" customWidth="1"/>
    <col min="11021" max="11021" width="14.7109375" style="5" bestFit="1" customWidth="1"/>
    <col min="11022" max="11261" width="11.42578125" style="5"/>
    <col min="11262" max="11262" width="12" style="5" customWidth="1"/>
    <col min="11263" max="11263" width="11.42578125" style="5"/>
    <col min="11264" max="11264" width="6.140625" style="5" customWidth="1"/>
    <col min="11265" max="11265" width="7.42578125" style="5" customWidth="1"/>
    <col min="11266" max="11266" width="24.7109375" style="5" customWidth="1"/>
    <col min="11267" max="11268" width="12.5703125" style="5" customWidth="1"/>
    <col min="11269" max="11269" width="18" style="5" customWidth="1"/>
    <col min="11270" max="11270" width="15.7109375" style="5" customWidth="1"/>
    <col min="11271" max="11271" width="19" style="5" customWidth="1"/>
    <col min="11272" max="11272" width="16.7109375" style="5" customWidth="1"/>
    <col min="11273" max="11273" width="15.5703125" style="5" customWidth="1"/>
    <col min="11274" max="11274" width="19" style="5" customWidth="1"/>
    <col min="11275" max="11275" width="16.7109375" style="5" customWidth="1"/>
    <col min="11276" max="11276" width="15.85546875" style="5" customWidth="1"/>
    <col min="11277" max="11277" width="14.7109375" style="5" bestFit="1" customWidth="1"/>
    <col min="11278" max="11517" width="11.42578125" style="5"/>
    <col min="11518" max="11518" width="12" style="5" customWidth="1"/>
    <col min="11519" max="11519" width="11.42578125" style="5"/>
    <col min="11520" max="11520" width="6.140625" style="5" customWidth="1"/>
    <col min="11521" max="11521" width="7.42578125" style="5" customWidth="1"/>
    <col min="11522" max="11522" width="24.7109375" style="5" customWidth="1"/>
    <col min="11523" max="11524" width="12.5703125" style="5" customWidth="1"/>
    <col min="11525" max="11525" width="18" style="5" customWidth="1"/>
    <col min="11526" max="11526" width="15.7109375" style="5" customWidth="1"/>
    <col min="11527" max="11527" width="19" style="5" customWidth="1"/>
    <col min="11528" max="11528" width="16.7109375" style="5" customWidth="1"/>
    <col min="11529" max="11529" width="15.5703125" style="5" customWidth="1"/>
    <col min="11530" max="11530" width="19" style="5" customWidth="1"/>
    <col min="11531" max="11531" width="16.7109375" style="5" customWidth="1"/>
    <col min="11532" max="11532" width="15.85546875" style="5" customWidth="1"/>
    <col min="11533" max="11533" width="14.7109375" style="5" bestFit="1" customWidth="1"/>
    <col min="11534" max="11773" width="11.42578125" style="5"/>
    <col min="11774" max="11774" width="12" style="5" customWidth="1"/>
    <col min="11775" max="11775" width="11.42578125" style="5"/>
    <col min="11776" max="11776" width="6.140625" style="5" customWidth="1"/>
    <col min="11777" max="11777" width="7.42578125" style="5" customWidth="1"/>
    <col min="11778" max="11778" width="24.7109375" style="5" customWidth="1"/>
    <col min="11779" max="11780" width="12.5703125" style="5" customWidth="1"/>
    <col min="11781" max="11781" width="18" style="5" customWidth="1"/>
    <col min="11782" max="11782" width="15.7109375" style="5" customWidth="1"/>
    <col min="11783" max="11783" width="19" style="5" customWidth="1"/>
    <col min="11784" max="11784" width="16.7109375" style="5" customWidth="1"/>
    <col min="11785" max="11785" width="15.5703125" style="5" customWidth="1"/>
    <col min="11786" max="11786" width="19" style="5" customWidth="1"/>
    <col min="11787" max="11787" width="16.7109375" style="5" customWidth="1"/>
    <col min="11788" max="11788" width="15.85546875" style="5" customWidth="1"/>
    <col min="11789" max="11789" width="14.7109375" style="5" bestFit="1" customWidth="1"/>
    <col min="11790" max="12029" width="11.42578125" style="5"/>
    <col min="12030" max="12030" width="12" style="5" customWidth="1"/>
    <col min="12031" max="12031" width="11.42578125" style="5"/>
    <col min="12032" max="12032" width="6.140625" style="5" customWidth="1"/>
    <col min="12033" max="12033" width="7.42578125" style="5" customWidth="1"/>
    <col min="12034" max="12034" width="24.7109375" style="5" customWidth="1"/>
    <col min="12035" max="12036" width="12.5703125" style="5" customWidth="1"/>
    <col min="12037" max="12037" width="18" style="5" customWidth="1"/>
    <col min="12038" max="12038" width="15.7109375" style="5" customWidth="1"/>
    <col min="12039" max="12039" width="19" style="5" customWidth="1"/>
    <col min="12040" max="12040" width="16.7109375" style="5" customWidth="1"/>
    <col min="12041" max="12041" width="15.5703125" style="5" customWidth="1"/>
    <col min="12042" max="12042" width="19" style="5" customWidth="1"/>
    <col min="12043" max="12043" width="16.7109375" style="5" customWidth="1"/>
    <col min="12044" max="12044" width="15.85546875" style="5" customWidth="1"/>
    <col min="12045" max="12045" width="14.7109375" style="5" bestFit="1" customWidth="1"/>
    <col min="12046" max="12285" width="11.42578125" style="5"/>
    <col min="12286" max="12286" width="12" style="5" customWidth="1"/>
    <col min="12287" max="12287" width="11.42578125" style="5"/>
    <col min="12288" max="12288" width="6.140625" style="5" customWidth="1"/>
    <col min="12289" max="12289" width="7.42578125" style="5" customWidth="1"/>
    <col min="12290" max="12290" width="24.7109375" style="5" customWidth="1"/>
    <col min="12291" max="12292" width="12.5703125" style="5" customWidth="1"/>
    <col min="12293" max="12293" width="18" style="5" customWidth="1"/>
    <col min="12294" max="12294" width="15.7109375" style="5" customWidth="1"/>
    <col min="12295" max="12295" width="19" style="5" customWidth="1"/>
    <col min="12296" max="12296" width="16.7109375" style="5" customWidth="1"/>
    <col min="12297" max="12297" width="15.5703125" style="5" customWidth="1"/>
    <col min="12298" max="12298" width="19" style="5" customWidth="1"/>
    <col min="12299" max="12299" width="16.7109375" style="5" customWidth="1"/>
    <col min="12300" max="12300" width="15.85546875" style="5" customWidth="1"/>
    <col min="12301" max="12301" width="14.7109375" style="5" bestFit="1" customWidth="1"/>
    <col min="12302" max="12541" width="11.42578125" style="5"/>
    <col min="12542" max="12542" width="12" style="5" customWidth="1"/>
    <col min="12543" max="12543" width="11.42578125" style="5"/>
    <col min="12544" max="12544" width="6.140625" style="5" customWidth="1"/>
    <col min="12545" max="12545" width="7.42578125" style="5" customWidth="1"/>
    <col min="12546" max="12546" width="24.7109375" style="5" customWidth="1"/>
    <col min="12547" max="12548" width="12.5703125" style="5" customWidth="1"/>
    <col min="12549" max="12549" width="18" style="5" customWidth="1"/>
    <col min="12550" max="12550" width="15.7109375" style="5" customWidth="1"/>
    <col min="12551" max="12551" width="19" style="5" customWidth="1"/>
    <col min="12552" max="12552" width="16.7109375" style="5" customWidth="1"/>
    <col min="12553" max="12553" width="15.5703125" style="5" customWidth="1"/>
    <col min="12554" max="12554" width="19" style="5" customWidth="1"/>
    <col min="12555" max="12555" width="16.7109375" style="5" customWidth="1"/>
    <col min="12556" max="12556" width="15.85546875" style="5" customWidth="1"/>
    <col min="12557" max="12557" width="14.7109375" style="5" bestFit="1" customWidth="1"/>
    <col min="12558" max="12797" width="11.42578125" style="5"/>
    <col min="12798" max="12798" width="12" style="5" customWidth="1"/>
    <col min="12799" max="12799" width="11.42578125" style="5"/>
    <col min="12800" max="12800" width="6.140625" style="5" customWidth="1"/>
    <col min="12801" max="12801" width="7.42578125" style="5" customWidth="1"/>
    <col min="12802" max="12802" width="24.7109375" style="5" customWidth="1"/>
    <col min="12803" max="12804" width="12.5703125" style="5" customWidth="1"/>
    <col min="12805" max="12805" width="18" style="5" customWidth="1"/>
    <col min="12806" max="12806" width="15.7109375" style="5" customWidth="1"/>
    <col min="12807" max="12807" width="19" style="5" customWidth="1"/>
    <col min="12808" max="12808" width="16.7109375" style="5" customWidth="1"/>
    <col min="12809" max="12809" width="15.5703125" style="5" customWidth="1"/>
    <col min="12810" max="12810" width="19" style="5" customWidth="1"/>
    <col min="12811" max="12811" width="16.7109375" style="5" customWidth="1"/>
    <col min="12812" max="12812" width="15.85546875" style="5" customWidth="1"/>
    <col min="12813" max="12813" width="14.7109375" style="5" bestFit="1" customWidth="1"/>
    <col min="12814" max="13053" width="11.42578125" style="5"/>
    <col min="13054" max="13054" width="12" style="5" customWidth="1"/>
    <col min="13055" max="13055" width="11.42578125" style="5"/>
    <col min="13056" max="13056" width="6.140625" style="5" customWidth="1"/>
    <col min="13057" max="13057" width="7.42578125" style="5" customWidth="1"/>
    <col min="13058" max="13058" width="24.7109375" style="5" customWidth="1"/>
    <col min="13059" max="13060" width="12.5703125" style="5" customWidth="1"/>
    <col min="13061" max="13061" width="18" style="5" customWidth="1"/>
    <col min="13062" max="13062" width="15.7109375" style="5" customWidth="1"/>
    <col min="13063" max="13063" width="19" style="5" customWidth="1"/>
    <col min="13064" max="13064" width="16.7109375" style="5" customWidth="1"/>
    <col min="13065" max="13065" width="15.5703125" style="5" customWidth="1"/>
    <col min="13066" max="13066" width="19" style="5" customWidth="1"/>
    <col min="13067" max="13067" width="16.7109375" style="5" customWidth="1"/>
    <col min="13068" max="13068" width="15.85546875" style="5" customWidth="1"/>
    <col min="13069" max="13069" width="14.7109375" style="5" bestFit="1" customWidth="1"/>
    <col min="13070" max="13309" width="11.42578125" style="5"/>
    <col min="13310" max="13310" width="12" style="5" customWidth="1"/>
    <col min="13311" max="13311" width="11.42578125" style="5"/>
    <col min="13312" max="13312" width="6.140625" style="5" customWidth="1"/>
    <col min="13313" max="13313" width="7.42578125" style="5" customWidth="1"/>
    <col min="13314" max="13314" width="24.7109375" style="5" customWidth="1"/>
    <col min="13315" max="13316" width="12.5703125" style="5" customWidth="1"/>
    <col min="13317" max="13317" width="18" style="5" customWidth="1"/>
    <col min="13318" max="13318" width="15.7109375" style="5" customWidth="1"/>
    <col min="13319" max="13319" width="19" style="5" customWidth="1"/>
    <col min="13320" max="13320" width="16.7109375" style="5" customWidth="1"/>
    <col min="13321" max="13321" width="15.5703125" style="5" customWidth="1"/>
    <col min="13322" max="13322" width="19" style="5" customWidth="1"/>
    <col min="13323" max="13323" width="16.7109375" style="5" customWidth="1"/>
    <col min="13324" max="13324" width="15.85546875" style="5" customWidth="1"/>
    <col min="13325" max="13325" width="14.7109375" style="5" bestFit="1" customWidth="1"/>
    <col min="13326" max="13565" width="11.42578125" style="5"/>
    <col min="13566" max="13566" width="12" style="5" customWidth="1"/>
    <col min="13567" max="13567" width="11.42578125" style="5"/>
    <col min="13568" max="13568" width="6.140625" style="5" customWidth="1"/>
    <col min="13569" max="13569" width="7.42578125" style="5" customWidth="1"/>
    <col min="13570" max="13570" width="24.7109375" style="5" customWidth="1"/>
    <col min="13571" max="13572" width="12.5703125" style="5" customWidth="1"/>
    <col min="13573" max="13573" width="18" style="5" customWidth="1"/>
    <col min="13574" max="13574" width="15.7109375" style="5" customWidth="1"/>
    <col min="13575" max="13575" width="19" style="5" customWidth="1"/>
    <col min="13576" max="13576" width="16.7109375" style="5" customWidth="1"/>
    <col min="13577" max="13577" width="15.5703125" style="5" customWidth="1"/>
    <col min="13578" max="13578" width="19" style="5" customWidth="1"/>
    <col min="13579" max="13579" width="16.7109375" style="5" customWidth="1"/>
    <col min="13580" max="13580" width="15.85546875" style="5" customWidth="1"/>
    <col min="13581" max="13581" width="14.7109375" style="5" bestFit="1" customWidth="1"/>
    <col min="13582" max="13821" width="11.42578125" style="5"/>
    <col min="13822" max="13822" width="12" style="5" customWidth="1"/>
    <col min="13823" max="13823" width="11.42578125" style="5"/>
    <col min="13824" max="13824" width="6.140625" style="5" customWidth="1"/>
    <col min="13825" max="13825" width="7.42578125" style="5" customWidth="1"/>
    <col min="13826" max="13826" width="24.7109375" style="5" customWidth="1"/>
    <col min="13827" max="13828" width="12.5703125" style="5" customWidth="1"/>
    <col min="13829" max="13829" width="18" style="5" customWidth="1"/>
    <col min="13830" max="13830" width="15.7109375" style="5" customWidth="1"/>
    <col min="13831" max="13831" width="19" style="5" customWidth="1"/>
    <col min="13832" max="13832" width="16.7109375" style="5" customWidth="1"/>
    <col min="13833" max="13833" width="15.5703125" style="5" customWidth="1"/>
    <col min="13834" max="13834" width="19" style="5" customWidth="1"/>
    <col min="13835" max="13835" width="16.7109375" style="5" customWidth="1"/>
    <col min="13836" max="13836" width="15.85546875" style="5" customWidth="1"/>
    <col min="13837" max="13837" width="14.7109375" style="5" bestFit="1" customWidth="1"/>
    <col min="13838" max="14077" width="11.42578125" style="5"/>
    <col min="14078" max="14078" width="12" style="5" customWidth="1"/>
    <col min="14079" max="14079" width="11.42578125" style="5"/>
    <col min="14080" max="14080" width="6.140625" style="5" customWidth="1"/>
    <col min="14081" max="14081" width="7.42578125" style="5" customWidth="1"/>
    <col min="14082" max="14082" width="24.7109375" style="5" customWidth="1"/>
    <col min="14083" max="14084" width="12.5703125" style="5" customWidth="1"/>
    <col min="14085" max="14085" width="18" style="5" customWidth="1"/>
    <col min="14086" max="14086" width="15.7109375" style="5" customWidth="1"/>
    <col min="14087" max="14087" width="19" style="5" customWidth="1"/>
    <col min="14088" max="14088" width="16.7109375" style="5" customWidth="1"/>
    <col min="14089" max="14089" width="15.5703125" style="5" customWidth="1"/>
    <col min="14090" max="14090" width="19" style="5" customWidth="1"/>
    <col min="14091" max="14091" width="16.7109375" style="5" customWidth="1"/>
    <col min="14092" max="14092" width="15.85546875" style="5" customWidth="1"/>
    <col min="14093" max="14093" width="14.7109375" style="5" bestFit="1" customWidth="1"/>
    <col min="14094" max="14333" width="11.42578125" style="5"/>
    <col min="14334" max="14334" width="12" style="5" customWidth="1"/>
    <col min="14335" max="14335" width="11.42578125" style="5"/>
    <col min="14336" max="14336" width="6.140625" style="5" customWidth="1"/>
    <col min="14337" max="14337" width="7.42578125" style="5" customWidth="1"/>
    <col min="14338" max="14338" width="24.7109375" style="5" customWidth="1"/>
    <col min="14339" max="14340" width="12.5703125" style="5" customWidth="1"/>
    <col min="14341" max="14341" width="18" style="5" customWidth="1"/>
    <col min="14342" max="14342" width="15.7109375" style="5" customWidth="1"/>
    <col min="14343" max="14343" width="19" style="5" customWidth="1"/>
    <col min="14344" max="14344" width="16.7109375" style="5" customWidth="1"/>
    <col min="14345" max="14345" width="15.5703125" style="5" customWidth="1"/>
    <col min="14346" max="14346" width="19" style="5" customWidth="1"/>
    <col min="14347" max="14347" width="16.7109375" style="5" customWidth="1"/>
    <col min="14348" max="14348" width="15.85546875" style="5" customWidth="1"/>
    <col min="14349" max="14349" width="14.7109375" style="5" bestFit="1" customWidth="1"/>
    <col min="14350" max="14589" width="11.42578125" style="5"/>
    <col min="14590" max="14590" width="12" style="5" customWidth="1"/>
    <col min="14591" max="14591" width="11.42578125" style="5"/>
    <col min="14592" max="14592" width="6.140625" style="5" customWidth="1"/>
    <col min="14593" max="14593" width="7.42578125" style="5" customWidth="1"/>
    <col min="14594" max="14594" width="24.7109375" style="5" customWidth="1"/>
    <col min="14595" max="14596" width="12.5703125" style="5" customWidth="1"/>
    <col min="14597" max="14597" width="18" style="5" customWidth="1"/>
    <col min="14598" max="14598" width="15.7109375" style="5" customWidth="1"/>
    <col min="14599" max="14599" width="19" style="5" customWidth="1"/>
    <col min="14600" max="14600" width="16.7109375" style="5" customWidth="1"/>
    <col min="14601" max="14601" width="15.5703125" style="5" customWidth="1"/>
    <col min="14602" max="14602" width="19" style="5" customWidth="1"/>
    <col min="14603" max="14603" width="16.7109375" style="5" customWidth="1"/>
    <col min="14604" max="14604" width="15.85546875" style="5" customWidth="1"/>
    <col min="14605" max="14605" width="14.7109375" style="5" bestFit="1" customWidth="1"/>
    <col min="14606" max="14845" width="11.42578125" style="5"/>
    <col min="14846" max="14846" width="12" style="5" customWidth="1"/>
    <col min="14847" max="14847" width="11.42578125" style="5"/>
    <col min="14848" max="14848" width="6.140625" style="5" customWidth="1"/>
    <col min="14849" max="14849" width="7.42578125" style="5" customWidth="1"/>
    <col min="14850" max="14850" width="24.7109375" style="5" customWidth="1"/>
    <col min="14851" max="14852" width="12.5703125" style="5" customWidth="1"/>
    <col min="14853" max="14853" width="18" style="5" customWidth="1"/>
    <col min="14854" max="14854" width="15.7109375" style="5" customWidth="1"/>
    <col min="14855" max="14855" width="19" style="5" customWidth="1"/>
    <col min="14856" max="14856" width="16.7109375" style="5" customWidth="1"/>
    <col min="14857" max="14857" width="15.5703125" style="5" customWidth="1"/>
    <col min="14858" max="14858" width="19" style="5" customWidth="1"/>
    <col min="14859" max="14859" width="16.7109375" style="5" customWidth="1"/>
    <col min="14860" max="14860" width="15.85546875" style="5" customWidth="1"/>
    <col min="14861" max="14861" width="14.7109375" style="5" bestFit="1" customWidth="1"/>
    <col min="14862" max="15101" width="11.42578125" style="5"/>
    <col min="15102" max="15102" width="12" style="5" customWidth="1"/>
    <col min="15103" max="15103" width="11.42578125" style="5"/>
    <col min="15104" max="15104" width="6.140625" style="5" customWidth="1"/>
    <col min="15105" max="15105" width="7.42578125" style="5" customWidth="1"/>
    <col min="15106" max="15106" width="24.7109375" style="5" customWidth="1"/>
    <col min="15107" max="15108" width="12.5703125" style="5" customWidth="1"/>
    <col min="15109" max="15109" width="18" style="5" customWidth="1"/>
    <col min="15110" max="15110" width="15.7109375" style="5" customWidth="1"/>
    <col min="15111" max="15111" width="19" style="5" customWidth="1"/>
    <col min="15112" max="15112" width="16.7109375" style="5" customWidth="1"/>
    <col min="15113" max="15113" width="15.5703125" style="5" customWidth="1"/>
    <col min="15114" max="15114" width="19" style="5" customWidth="1"/>
    <col min="15115" max="15115" width="16.7109375" style="5" customWidth="1"/>
    <col min="15116" max="15116" width="15.85546875" style="5" customWidth="1"/>
    <col min="15117" max="15117" width="14.7109375" style="5" bestFit="1" customWidth="1"/>
    <col min="15118" max="15357" width="11.42578125" style="5"/>
    <col min="15358" max="15358" width="12" style="5" customWidth="1"/>
    <col min="15359" max="15359" width="11.42578125" style="5"/>
    <col min="15360" max="15360" width="6.140625" style="5" customWidth="1"/>
    <col min="15361" max="15361" width="7.42578125" style="5" customWidth="1"/>
    <col min="15362" max="15362" width="24.7109375" style="5" customWidth="1"/>
    <col min="15363" max="15364" width="12.5703125" style="5" customWidth="1"/>
    <col min="15365" max="15365" width="18" style="5" customWidth="1"/>
    <col min="15366" max="15366" width="15.7109375" style="5" customWidth="1"/>
    <col min="15367" max="15367" width="19" style="5" customWidth="1"/>
    <col min="15368" max="15368" width="16.7109375" style="5" customWidth="1"/>
    <col min="15369" max="15369" width="15.5703125" style="5" customWidth="1"/>
    <col min="15370" max="15370" width="19" style="5" customWidth="1"/>
    <col min="15371" max="15371" width="16.7109375" style="5" customWidth="1"/>
    <col min="15372" max="15372" width="15.85546875" style="5" customWidth="1"/>
    <col min="15373" max="15373" width="14.7109375" style="5" bestFit="1" customWidth="1"/>
    <col min="15374" max="15613" width="11.42578125" style="5"/>
    <col min="15614" max="15614" width="12" style="5" customWidth="1"/>
    <col min="15615" max="15615" width="11.42578125" style="5"/>
    <col min="15616" max="15616" width="6.140625" style="5" customWidth="1"/>
    <col min="15617" max="15617" width="7.42578125" style="5" customWidth="1"/>
    <col min="15618" max="15618" width="24.7109375" style="5" customWidth="1"/>
    <col min="15619" max="15620" width="12.5703125" style="5" customWidth="1"/>
    <col min="15621" max="15621" width="18" style="5" customWidth="1"/>
    <col min="15622" max="15622" width="15.7109375" style="5" customWidth="1"/>
    <col min="15623" max="15623" width="19" style="5" customWidth="1"/>
    <col min="15624" max="15624" width="16.7109375" style="5" customWidth="1"/>
    <col min="15625" max="15625" width="15.5703125" style="5" customWidth="1"/>
    <col min="15626" max="15626" width="19" style="5" customWidth="1"/>
    <col min="15627" max="15627" width="16.7109375" style="5" customWidth="1"/>
    <col min="15628" max="15628" width="15.85546875" style="5" customWidth="1"/>
    <col min="15629" max="15629" width="14.7109375" style="5" bestFit="1" customWidth="1"/>
    <col min="15630" max="15869" width="11.42578125" style="5"/>
    <col min="15870" max="15870" width="12" style="5" customWidth="1"/>
    <col min="15871" max="15871" width="11.42578125" style="5"/>
    <col min="15872" max="15872" width="6.140625" style="5" customWidth="1"/>
    <col min="15873" max="15873" width="7.42578125" style="5" customWidth="1"/>
    <col min="15874" max="15874" width="24.7109375" style="5" customWidth="1"/>
    <col min="15875" max="15876" width="12.5703125" style="5" customWidth="1"/>
    <col min="15877" max="15877" width="18" style="5" customWidth="1"/>
    <col min="15878" max="15878" width="15.7109375" style="5" customWidth="1"/>
    <col min="15879" max="15879" width="19" style="5" customWidth="1"/>
    <col min="15880" max="15880" width="16.7109375" style="5" customWidth="1"/>
    <col min="15881" max="15881" width="15.5703125" style="5" customWidth="1"/>
    <col min="15882" max="15882" width="19" style="5" customWidth="1"/>
    <col min="15883" max="15883" width="16.7109375" style="5" customWidth="1"/>
    <col min="15884" max="15884" width="15.85546875" style="5" customWidth="1"/>
    <col min="15885" max="15885" width="14.7109375" style="5" bestFit="1" customWidth="1"/>
    <col min="15886" max="16125" width="11.42578125" style="5"/>
    <col min="16126" max="16126" width="12" style="5" customWidth="1"/>
    <col min="16127" max="16127" width="11.42578125" style="5"/>
    <col min="16128" max="16128" width="6.140625" style="5" customWidth="1"/>
    <col min="16129" max="16129" width="7.42578125" style="5" customWidth="1"/>
    <col min="16130" max="16130" width="24.7109375" style="5" customWidth="1"/>
    <col min="16131" max="16132" width="12.5703125" style="5" customWidth="1"/>
    <col min="16133" max="16133" width="18" style="5" customWidth="1"/>
    <col min="16134" max="16134" width="15.7109375" style="5" customWidth="1"/>
    <col min="16135" max="16135" width="19" style="5" customWidth="1"/>
    <col min="16136" max="16136" width="16.7109375" style="5" customWidth="1"/>
    <col min="16137" max="16137" width="15.5703125" style="5" customWidth="1"/>
    <col min="16138" max="16138" width="19" style="5" customWidth="1"/>
    <col min="16139" max="16139" width="16.7109375" style="5" customWidth="1"/>
    <col min="16140" max="16140" width="15.85546875" style="5" customWidth="1"/>
    <col min="16141" max="16141" width="14.7109375" style="5" bestFit="1" customWidth="1"/>
    <col min="16142" max="16384" width="11.42578125" style="5"/>
  </cols>
  <sheetData>
    <row r="5" spans="1:12" ht="12.75">
      <c r="A5" s="1"/>
      <c r="B5" s="1"/>
      <c r="C5" s="1"/>
      <c r="D5" s="1"/>
      <c r="E5" s="1"/>
      <c r="F5" s="1"/>
      <c r="G5" s="1"/>
      <c r="H5" s="2"/>
      <c r="I5" s="2"/>
      <c r="J5" s="2"/>
      <c r="K5" s="3"/>
    </row>
    <row r="6" spans="1:12" ht="12.75">
      <c r="A6" s="1"/>
      <c r="B6" s="1"/>
      <c r="C6" s="1"/>
      <c r="D6" s="1"/>
      <c r="E6" s="1"/>
      <c r="F6" s="1"/>
      <c r="G6" s="1"/>
      <c r="H6" s="2"/>
      <c r="I6" s="2"/>
      <c r="J6" s="2"/>
      <c r="K6" s="6"/>
      <c r="L6" s="3" t="s">
        <v>0</v>
      </c>
    </row>
    <row r="7" spans="1:12" ht="12">
      <c r="A7" s="1"/>
      <c r="B7" s="1"/>
      <c r="C7" s="1"/>
      <c r="D7" s="1"/>
      <c r="E7" s="1"/>
      <c r="F7" s="1"/>
      <c r="G7" s="1"/>
      <c r="H7" s="2"/>
      <c r="I7" s="2"/>
      <c r="J7" s="2"/>
      <c r="K7" s="6"/>
      <c r="L7" s="7" t="s">
        <v>1</v>
      </c>
    </row>
    <row r="8" spans="1:12" ht="15">
      <c r="A8" s="8" t="s">
        <v>2</v>
      </c>
      <c r="B8" s="1"/>
      <c r="C8" s="1"/>
      <c r="D8" s="1"/>
      <c r="E8" s="9"/>
      <c r="F8" s="9"/>
      <c r="G8" s="9"/>
      <c r="H8" s="10"/>
      <c r="I8" s="10"/>
      <c r="J8" s="11"/>
      <c r="K8" s="2"/>
      <c r="L8" s="2"/>
    </row>
    <row r="9" spans="1:12" ht="12.75">
      <c r="A9" s="12"/>
      <c r="B9" s="1"/>
      <c r="C9" s="1"/>
      <c r="D9" s="1"/>
      <c r="E9" s="13"/>
      <c r="F9" s="13"/>
      <c r="G9" s="13"/>
      <c r="H9" s="14"/>
      <c r="I9" s="14"/>
      <c r="J9" s="15"/>
      <c r="K9" s="2"/>
      <c r="L9" s="2"/>
    </row>
    <row r="10" spans="1:12" ht="12.75">
      <c r="A10" s="12" t="s">
        <v>66</v>
      </c>
      <c r="B10" s="1"/>
      <c r="C10" s="1"/>
      <c r="D10" s="1"/>
      <c r="E10" s="13"/>
      <c r="F10" s="13"/>
      <c r="G10" s="13"/>
      <c r="H10" s="16"/>
      <c r="I10" s="16"/>
      <c r="J10" s="15"/>
      <c r="K10" s="2"/>
      <c r="L10" s="2"/>
    </row>
    <row r="11" spans="1:12" ht="13.5" thickBot="1">
      <c r="A11" s="17"/>
      <c r="B11" s="1"/>
      <c r="C11" s="1"/>
      <c r="D11" s="1"/>
      <c r="E11" s="1"/>
      <c r="F11" s="1"/>
      <c r="G11" s="1"/>
      <c r="H11" s="18"/>
      <c r="I11" s="18"/>
      <c r="J11" s="2"/>
      <c r="K11" s="2"/>
      <c r="L11" s="2"/>
    </row>
    <row r="12" spans="1:12" ht="15.75" customHeight="1" thickBot="1">
      <c r="A12" s="19" t="s">
        <v>3</v>
      </c>
      <c r="B12" s="20"/>
      <c r="C12" s="20"/>
      <c r="D12" s="20"/>
      <c r="E12" s="20"/>
      <c r="F12" s="21" t="s">
        <v>4</v>
      </c>
      <c r="G12" s="22" t="s">
        <v>5</v>
      </c>
      <c r="H12" s="23" t="s">
        <v>6</v>
      </c>
      <c r="I12" s="24" t="s">
        <v>7</v>
      </c>
      <c r="J12" s="25" t="s">
        <v>8</v>
      </c>
      <c r="K12" s="25"/>
      <c r="L12" s="26"/>
    </row>
    <row r="13" spans="1:12" ht="11.25" customHeight="1">
      <c r="A13" s="27"/>
      <c r="B13" s="28"/>
      <c r="C13" s="28"/>
      <c r="D13" s="28"/>
      <c r="E13" s="28"/>
      <c r="F13" s="29"/>
      <c r="G13" s="30"/>
      <c r="H13" s="31"/>
      <c r="I13" s="32"/>
      <c r="J13" s="33" t="s">
        <v>9</v>
      </c>
      <c r="K13" s="34" t="s">
        <v>10</v>
      </c>
      <c r="L13" s="35" t="s">
        <v>11</v>
      </c>
    </row>
    <row r="14" spans="1:12" ht="12" customHeight="1" thickBot="1">
      <c r="A14" s="36"/>
      <c r="B14" s="37"/>
      <c r="C14" s="37"/>
      <c r="D14" s="37"/>
      <c r="E14" s="37"/>
      <c r="F14" s="38"/>
      <c r="G14" s="39"/>
      <c r="H14" s="40"/>
      <c r="I14" s="41"/>
      <c r="J14" s="42"/>
      <c r="K14" s="43"/>
      <c r="L14" s="43"/>
    </row>
    <row r="15" spans="1:12" ht="13.5" thickBot="1">
      <c r="A15" s="44" t="s">
        <v>12</v>
      </c>
      <c r="B15" s="45"/>
      <c r="C15" s="45"/>
      <c r="D15" s="45"/>
      <c r="E15" s="46"/>
      <c r="F15" s="47"/>
      <c r="G15" s="47"/>
      <c r="H15" s="48">
        <f>+H17</f>
        <v>5086628868.2699995</v>
      </c>
      <c r="I15" s="48">
        <f t="shared" ref="I15:L15" si="0">+I17</f>
        <v>1169067473.2</v>
      </c>
      <c r="J15" s="48">
        <f t="shared" si="0"/>
        <v>19229553275.159832</v>
      </c>
      <c r="K15" s="48">
        <f t="shared" si="0"/>
        <v>2256129559.0034118</v>
      </c>
      <c r="L15" s="48">
        <f t="shared" si="0"/>
        <v>0</v>
      </c>
    </row>
    <row r="16" spans="1:12" ht="12">
      <c r="A16" s="49"/>
      <c r="B16" s="50"/>
      <c r="C16" s="50"/>
      <c r="D16" s="50"/>
      <c r="E16" s="51"/>
      <c r="F16" s="52"/>
      <c r="G16" s="52"/>
      <c r="H16" s="53"/>
      <c r="I16" s="54"/>
      <c r="J16" s="53"/>
      <c r="K16" s="53"/>
      <c r="L16" s="53"/>
    </row>
    <row r="17" spans="1:12" s="60" customFormat="1" ht="12">
      <c r="A17" s="55" t="s">
        <v>13</v>
      </c>
      <c r="B17" s="56"/>
      <c r="C17" s="56"/>
      <c r="D17" s="56"/>
      <c r="E17" s="57"/>
      <c r="F17" s="58"/>
      <c r="G17" s="58"/>
      <c r="H17" s="59">
        <f>+H19+H23+H25+H29+H33</f>
        <v>5086628868.2699995</v>
      </c>
      <c r="I17" s="59">
        <f>+I19+I23+I25+I29+I33</f>
        <v>1169067473.2</v>
      </c>
      <c r="J17" s="59">
        <f>+J19+J23+J25+J29+J33</f>
        <v>19229553275.159832</v>
      </c>
      <c r="K17" s="59">
        <f>+K19+K23+K25+K29+K33</f>
        <v>2256129559.0034118</v>
      </c>
      <c r="L17" s="59">
        <f>+L19+L23+L25+L29+L33</f>
        <v>0</v>
      </c>
    </row>
    <row r="18" spans="1:12" ht="12">
      <c r="A18" s="61"/>
      <c r="B18" s="1"/>
      <c r="C18" s="1"/>
      <c r="D18" s="1"/>
      <c r="E18" s="62"/>
      <c r="F18" s="63"/>
      <c r="G18" s="63"/>
      <c r="H18" s="64"/>
      <c r="I18" s="65"/>
      <c r="J18" s="64"/>
      <c r="K18" s="64"/>
      <c r="L18" s="64"/>
    </row>
    <row r="19" spans="1:12" s="60" customFormat="1" ht="12">
      <c r="A19" s="55" t="s">
        <v>14</v>
      </c>
      <c r="B19" s="56"/>
      <c r="C19" s="56"/>
      <c r="D19" s="56"/>
      <c r="E19" s="57"/>
      <c r="F19" s="58"/>
      <c r="G19" s="58"/>
      <c r="H19" s="59">
        <f>+H20+H21</f>
        <v>0</v>
      </c>
      <c r="I19" s="59">
        <f>+I20+I21</f>
        <v>0</v>
      </c>
      <c r="J19" s="59">
        <f>+J20+J21</f>
        <v>18431624555.491116</v>
      </c>
      <c r="K19" s="59">
        <f>+K20+K21</f>
        <v>12450042.364192612</v>
      </c>
      <c r="L19" s="59">
        <f>+L20+L21</f>
        <v>0</v>
      </c>
    </row>
    <row r="20" spans="1:12" ht="12">
      <c r="A20" s="66" t="s">
        <v>64</v>
      </c>
      <c r="B20" s="1"/>
      <c r="C20" s="1"/>
      <c r="D20" s="1"/>
      <c r="E20" s="62"/>
      <c r="F20" s="63" t="s">
        <v>15</v>
      </c>
      <c r="G20" s="67">
        <v>45657</v>
      </c>
      <c r="H20" s="64">
        <v>0</v>
      </c>
      <c r="I20" s="65">
        <v>0</v>
      </c>
      <c r="J20" s="64">
        <v>4220098512.2711167</v>
      </c>
      <c r="K20" s="64">
        <v>9361105.7677863557</v>
      </c>
      <c r="L20" s="64"/>
    </row>
    <row r="21" spans="1:12" ht="12">
      <c r="A21" s="66" t="s">
        <v>65</v>
      </c>
      <c r="B21" s="1"/>
      <c r="C21" s="1"/>
      <c r="D21" s="1"/>
      <c r="E21" s="62"/>
      <c r="F21" s="63" t="s">
        <v>15</v>
      </c>
      <c r="G21" s="67">
        <v>45657</v>
      </c>
      <c r="H21" s="64">
        <v>0</v>
      </c>
      <c r="I21" s="65">
        <v>0</v>
      </c>
      <c r="J21" s="64">
        <v>14211526043.219999</v>
      </c>
      <c r="K21" s="64">
        <v>3088936.5964062577</v>
      </c>
      <c r="L21" s="64"/>
    </row>
    <row r="22" spans="1:12" ht="12">
      <c r="A22" s="61"/>
      <c r="B22" s="1"/>
      <c r="C22" s="1"/>
      <c r="D22" s="1"/>
      <c r="E22" s="62"/>
      <c r="F22" s="63"/>
      <c r="G22" s="63"/>
      <c r="H22" s="64"/>
      <c r="I22" s="65"/>
      <c r="J22" s="68"/>
      <c r="K22" s="64"/>
      <c r="L22" s="64"/>
    </row>
    <row r="23" spans="1:12" s="60" customFormat="1" ht="12">
      <c r="A23" s="69" t="s">
        <v>16</v>
      </c>
      <c r="B23" s="56"/>
      <c r="C23" s="56"/>
      <c r="D23" s="56"/>
      <c r="E23" s="57"/>
      <c r="F23" s="58"/>
      <c r="G23" s="58"/>
      <c r="H23" s="59"/>
      <c r="I23" s="70"/>
      <c r="J23" s="59"/>
      <c r="K23" s="59"/>
      <c r="L23" s="59"/>
    </row>
    <row r="24" spans="1:12" ht="12">
      <c r="A24" s="66"/>
      <c r="B24" s="1"/>
      <c r="C24" s="1"/>
      <c r="D24" s="1"/>
      <c r="E24" s="62"/>
      <c r="F24" s="63"/>
      <c r="G24" s="63"/>
      <c r="H24" s="64"/>
      <c r="I24" s="65"/>
      <c r="J24" s="64"/>
      <c r="K24" s="64"/>
      <c r="L24" s="64"/>
    </row>
    <row r="25" spans="1:12" s="60" customFormat="1" ht="12">
      <c r="A25" s="69" t="s">
        <v>17</v>
      </c>
      <c r="B25" s="56"/>
      <c r="C25" s="56"/>
      <c r="D25" s="56"/>
      <c r="E25" s="57"/>
      <c r="F25" s="58"/>
      <c r="G25" s="58"/>
      <c r="H25" s="59">
        <f>+H26+H27</f>
        <v>0</v>
      </c>
      <c r="I25" s="59">
        <f t="shared" ref="I25:L25" si="1">+I26+I27</f>
        <v>0</v>
      </c>
      <c r="J25" s="59">
        <f t="shared" si="1"/>
        <v>0</v>
      </c>
      <c r="K25" s="59">
        <f t="shared" si="1"/>
        <v>0</v>
      </c>
      <c r="L25" s="59">
        <f t="shared" si="1"/>
        <v>0</v>
      </c>
    </row>
    <row r="26" spans="1:12" ht="12">
      <c r="A26" s="66"/>
      <c r="B26" s="1"/>
      <c r="C26" s="1"/>
      <c r="D26" s="1"/>
      <c r="E26" s="62"/>
      <c r="F26" s="63"/>
      <c r="G26" s="67"/>
      <c r="H26" s="64">
        <f>+[1]PAGADO!R34</f>
        <v>0</v>
      </c>
      <c r="I26" s="64"/>
      <c r="J26" s="64">
        <f>+[1]DEVENGADO!P27</f>
        <v>0</v>
      </c>
      <c r="K26" s="64">
        <f>+[1]DEVENGADO!P28</f>
        <v>0</v>
      </c>
      <c r="L26" s="64"/>
    </row>
    <row r="27" spans="1:12" ht="12">
      <c r="A27" s="66"/>
      <c r="B27" s="1"/>
      <c r="C27" s="1"/>
      <c r="D27" s="1"/>
      <c r="E27" s="62"/>
      <c r="F27" s="63"/>
      <c r="G27" s="67"/>
      <c r="H27" s="64">
        <f>+[1]PAGADO!R39</f>
        <v>0</v>
      </c>
      <c r="I27" s="64"/>
      <c r="J27" s="64"/>
      <c r="K27" s="64"/>
      <c r="L27" s="64"/>
    </row>
    <row r="28" spans="1:12" ht="12">
      <c r="A28" s="61"/>
      <c r="B28" s="1"/>
      <c r="C28" s="1"/>
      <c r="D28" s="1"/>
      <c r="E28" s="62"/>
      <c r="F28" s="63"/>
      <c r="G28" s="63"/>
      <c r="H28" s="64"/>
      <c r="I28" s="65"/>
      <c r="J28" s="64"/>
      <c r="K28" s="64"/>
      <c r="L28" s="64"/>
    </row>
    <row r="29" spans="1:12" s="60" customFormat="1" ht="12">
      <c r="A29" s="55" t="s">
        <v>19</v>
      </c>
      <c r="B29" s="56"/>
      <c r="C29" s="56"/>
      <c r="D29" s="56"/>
      <c r="E29" s="57"/>
      <c r="F29" s="58"/>
      <c r="G29" s="58"/>
      <c r="H29" s="59">
        <f>+H30+H31</f>
        <v>106691995.65000001</v>
      </c>
      <c r="I29" s="59">
        <f t="shared" ref="I29:L29" si="2">+I30</f>
        <v>0</v>
      </c>
      <c r="J29" s="59">
        <f t="shared" si="2"/>
        <v>25333178.308715209</v>
      </c>
      <c r="K29" s="59">
        <f t="shared" si="2"/>
        <v>24908133.865724079</v>
      </c>
      <c r="L29" s="59">
        <f t="shared" si="2"/>
        <v>0</v>
      </c>
    </row>
    <row r="30" spans="1:12" ht="12">
      <c r="A30" s="66" t="s">
        <v>20</v>
      </c>
      <c r="B30" s="1"/>
      <c r="C30" s="1"/>
      <c r="D30" s="1"/>
      <c r="E30" s="62"/>
      <c r="F30" s="63" t="s">
        <v>15</v>
      </c>
      <c r="G30" s="67">
        <v>46418</v>
      </c>
      <c r="H30" s="64">
        <v>43095081.329999998</v>
      </c>
      <c r="I30" s="65">
        <v>0</v>
      </c>
      <c r="J30" s="64">
        <f>+[1]DEVENGADO!R37</f>
        <v>25333178.308715209</v>
      </c>
      <c r="K30" s="64">
        <f>+[1]DEVENGADO!R38</f>
        <v>24908133.865724079</v>
      </c>
      <c r="L30" s="64"/>
    </row>
    <row r="31" spans="1:12" ht="12">
      <c r="A31" s="66" t="s">
        <v>21</v>
      </c>
      <c r="B31" s="1"/>
      <c r="C31" s="1"/>
      <c r="D31" s="1"/>
      <c r="E31" s="62"/>
      <c r="F31" s="63" t="s">
        <v>15</v>
      </c>
      <c r="G31" s="67">
        <v>48944</v>
      </c>
      <c r="H31" s="64">
        <f>+[1]PAGADO!R49</f>
        <v>63596914.32</v>
      </c>
      <c r="I31" s="65">
        <v>0</v>
      </c>
      <c r="J31" s="64">
        <v>0</v>
      </c>
      <c r="K31" s="64">
        <v>0</v>
      </c>
      <c r="L31" s="64">
        <v>0</v>
      </c>
    </row>
    <row r="32" spans="1:12" ht="12">
      <c r="A32" s="66"/>
      <c r="B32" s="1"/>
      <c r="C32" s="1"/>
      <c r="D32" s="1"/>
      <c r="E32" s="62"/>
      <c r="F32" s="63"/>
      <c r="G32" s="63"/>
      <c r="H32" s="64"/>
      <c r="I32" s="65"/>
      <c r="J32" s="64"/>
      <c r="K32" s="64"/>
      <c r="L32" s="64"/>
    </row>
    <row r="33" spans="1:14" s="60" customFormat="1" ht="12">
      <c r="A33" s="71" t="s">
        <v>22</v>
      </c>
      <c r="B33" s="56"/>
      <c r="C33" s="56"/>
      <c r="D33" s="56"/>
      <c r="E33" s="57"/>
      <c r="F33" s="58"/>
      <c r="G33" s="58"/>
      <c r="H33" s="59">
        <f>+H34+H35+H36+H37</f>
        <v>4979936872.6199999</v>
      </c>
      <c r="I33" s="59">
        <f t="shared" ref="I33:L33" si="3">+I34+I35+I36+I37</f>
        <v>1169067473.2</v>
      </c>
      <c r="J33" s="59">
        <f t="shared" si="3"/>
        <v>772595541.35999978</v>
      </c>
      <c r="K33" s="59">
        <f t="shared" si="3"/>
        <v>2218771382.7734952</v>
      </c>
      <c r="L33" s="59">
        <f t="shared" si="3"/>
        <v>0</v>
      </c>
    </row>
    <row r="34" spans="1:14" ht="12">
      <c r="A34" s="66" t="s">
        <v>23</v>
      </c>
      <c r="B34" s="1"/>
      <c r="C34" s="1"/>
      <c r="D34" s="1"/>
      <c r="E34" s="62"/>
      <c r="F34" s="63" t="s">
        <v>15</v>
      </c>
      <c r="G34" s="67">
        <v>47118</v>
      </c>
      <c r="H34" s="64">
        <v>3084529169</v>
      </c>
      <c r="I34" s="64"/>
      <c r="J34" s="64">
        <v>772595541.35999978</v>
      </c>
      <c r="K34" s="64">
        <v>156932648.59349525</v>
      </c>
      <c r="L34" s="64"/>
    </row>
    <row r="35" spans="1:14" ht="12">
      <c r="A35" s="66" t="s">
        <v>24</v>
      </c>
      <c r="B35" s="1"/>
      <c r="C35" s="1"/>
      <c r="D35" s="1"/>
      <c r="E35" s="62"/>
      <c r="F35" s="63" t="s">
        <v>15</v>
      </c>
      <c r="G35" s="67"/>
      <c r="H35" s="64">
        <f>+[1]PAGADO!R59</f>
        <v>0</v>
      </c>
      <c r="I35" s="64"/>
      <c r="J35" s="64">
        <f>+[1]DEVENGADO!R47</f>
        <v>0</v>
      </c>
      <c r="K35" s="64"/>
      <c r="L35" s="64"/>
    </row>
    <row r="36" spans="1:14" ht="12">
      <c r="A36" s="66" t="s">
        <v>25</v>
      </c>
      <c r="B36" s="1"/>
      <c r="C36" s="1"/>
      <c r="D36" s="1"/>
      <c r="E36" s="62"/>
      <c r="F36" s="63" t="s">
        <v>15</v>
      </c>
      <c r="G36" s="67"/>
      <c r="H36" s="64">
        <f>+[1]PAGADO!R64</f>
        <v>1895390314</v>
      </c>
      <c r="I36" s="64">
        <v>1169067473.2</v>
      </c>
      <c r="J36" s="64"/>
      <c r="K36" s="64">
        <v>2061838734.1800001</v>
      </c>
      <c r="L36" s="64"/>
      <c r="N36" s="114"/>
    </row>
    <row r="37" spans="1:14" ht="12">
      <c r="A37" s="66" t="s">
        <v>26</v>
      </c>
      <c r="B37" s="1"/>
      <c r="C37" s="1"/>
      <c r="D37" s="1"/>
      <c r="E37" s="62"/>
      <c r="F37" s="63"/>
      <c r="G37" s="63"/>
      <c r="H37" s="64">
        <f>+H38+H39+H40+H41</f>
        <v>17389.619999999984</v>
      </c>
      <c r="I37" s="64">
        <f t="shared" ref="I37:L37" si="4">+I38+I39+I40+I41</f>
        <v>0</v>
      </c>
      <c r="J37" s="64">
        <f t="shared" si="4"/>
        <v>0</v>
      </c>
      <c r="K37" s="64">
        <f t="shared" si="4"/>
        <v>0</v>
      </c>
      <c r="L37" s="64">
        <f t="shared" si="4"/>
        <v>0</v>
      </c>
    </row>
    <row r="38" spans="1:14" ht="15">
      <c r="A38" s="72" t="s">
        <v>27</v>
      </c>
      <c r="B38" s="1"/>
      <c r="C38" s="1"/>
      <c r="D38" s="1"/>
      <c r="E38" s="62"/>
      <c r="F38" s="63" t="s">
        <v>15</v>
      </c>
      <c r="G38" s="67">
        <v>44154</v>
      </c>
      <c r="H38" s="64">
        <f>+[1]PAGADO!R69</f>
        <v>2856.1600000000399</v>
      </c>
      <c r="I38" s="65"/>
      <c r="J38" s="64"/>
      <c r="K38" s="64"/>
      <c r="L38" s="64"/>
    </row>
    <row r="39" spans="1:14" ht="15">
      <c r="A39" s="72" t="s">
        <v>28</v>
      </c>
      <c r="B39" s="1"/>
      <c r="C39" s="1"/>
      <c r="D39" s="1"/>
      <c r="E39" s="62"/>
      <c r="F39" s="63" t="s">
        <v>15</v>
      </c>
      <c r="G39" s="67">
        <v>43851</v>
      </c>
      <c r="H39" s="64">
        <f>+[1]PAGADO!R74</f>
        <v>542.06999999999243</v>
      </c>
      <c r="I39" s="65"/>
      <c r="J39" s="64">
        <f>+[1]DEVENGADO!R62</f>
        <v>0</v>
      </c>
      <c r="K39" s="64"/>
      <c r="L39" s="64"/>
    </row>
    <row r="40" spans="1:14" ht="15">
      <c r="A40" s="72" t="s">
        <v>29</v>
      </c>
      <c r="B40" s="1"/>
      <c r="C40" s="1"/>
      <c r="D40" s="1"/>
      <c r="E40" s="62"/>
      <c r="F40" s="63" t="s">
        <v>15</v>
      </c>
      <c r="G40" s="67">
        <v>44222</v>
      </c>
      <c r="H40" s="64">
        <f>+[1]PAGADO!R79</f>
        <v>1210.4799999999523</v>
      </c>
      <c r="I40" s="65"/>
      <c r="J40" s="64">
        <f>+[1]DEVENGADO!R67</f>
        <v>0</v>
      </c>
      <c r="K40" s="64">
        <f>+[1]DEVENGADO!R68</f>
        <v>0</v>
      </c>
      <c r="L40" s="64"/>
    </row>
    <row r="41" spans="1:14" ht="15">
      <c r="A41" s="72" t="s">
        <v>30</v>
      </c>
      <c r="B41" s="1"/>
      <c r="C41" s="1"/>
      <c r="D41" s="1"/>
      <c r="E41" s="62"/>
      <c r="F41" s="63" t="s">
        <v>15</v>
      </c>
      <c r="G41" s="67">
        <v>44571</v>
      </c>
      <c r="H41" s="64">
        <f>+[1]PAGADO!R84</f>
        <v>12780.91</v>
      </c>
      <c r="I41" s="65"/>
      <c r="J41" s="64">
        <f>+[1]DEVENGADO!R72</f>
        <v>0</v>
      </c>
      <c r="K41" s="64">
        <f>+[1]DEVENGADO!R73</f>
        <v>0</v>
      </c>
      <c r="L41" s="64"/>
    </row>
    <row r="42" spans="1:14" ht="12.75" thickBot="1">
      <c r="A42" s="73"/>
      <c r="B42" s="74"/>
      <c r="C42" s="74"/>
      <c r="D42" s="74"/>
      <c r="E42" s="75"/>
      <c r="F42" s="63"/>
      <c r="G42" s="63"/>
      <c r="H42" s="64"/>
      <c r="I42" s="76"/>
      <c r="J42" s="64"/>
      <c r="K42" s="64"/>
      <c r="L42" s="64"/>
    </row>
    <row r="43" spans="1:14" ht="13.5" thickBot="1">
      <c r="A43" s="44" t="s">
        <v>31</v>
      </c>
      <c r="B43" s="45"/>
      <c r="C43" s="45"/>
      <c r="D43" s="45"/>
      <c r="E43" s="46"/>
      <c r="F43" s="47"/>
      <c r="G43" s="47"/>
      <c r="H43" s="48">
        <f t="shared" ref="H43:L43" si="5">+H45+H48</f>
        <v>0</v>
      </c>
      <c r="I43" s="48">
        <f t="shared" si="5"/>
        <v>0</v>
      </c>
      <c r="J43" s="48">
        <f t="shared" si="5"/>
        <v>0</v>
      </c>
      <c r="K43" s="48">
        <f t="shared" si="5"/>
        <v>0</v>
      </c>
      <c r="L43" s="48">
        <f t="shared" si="5"/>
        <v>0</v>
      </c>
    </row>
    <row r="44" spans="1:14" ht="12">
      <c r="A44" s="61"/>
      <c r="B44" s="1"/>
      <c r="C44" s="1"/>
      <c r="D44" s="1"/>
      <c r="E44" s="62"/>
      <c r="F44" s="63"/>
      <c r="G44" s="63"/>
      <c r="H44" s="64"/>
      <c r="I44" s="64"/>
      <c r="J44" s="64"/>
      <c r="K44" s="64"/>
      <c r="L44" s="64"/>
    </row>
    <row r="45" spans="1:14" s="60" customFormat="1" ht="12">
      <c r="A45" s="55" t="s">
        <v>32</v>
      </c>
      <c r="B45" s="56"/>
      <c r="C45" s="56"/>
      <c r="D45" s="56"/>
      <c r="E45" s="57"/>
      <c r="F45" s="58"/>
      <c r="G45" s="58"/>
      <c r="H45" s="59">
        <f>+H46</f>
        <v>0</v>
      </c>
      <c r="I45" s="59">
        <f t="shared" ref="I45:L45" si="6">+I46</f>
        <v>0</v>
      </c>
      <c r="J45" s="59">
        <f t="shared" si="6"/>
        <v>0</v>
      </c>
      <c r="K45" s="59">
        <f t="shared" si="6"/>
        <v>0</v>
      </c>
      <c r="L45" s="59">
        <f t="shared" si="6"/>
        <v>0</v>
      </c>
    </row>
    <row r="46" spans="1:14" ht="12">
      <c r="A46" s="66" t="s">
        <v>33</v>
      </c>
      <c r="B46" s="1"/>
      <c r="C46" s="1"/>
      <c r="D46" s="1"/>
      <c r="E46" s="62"/>
      <c r="F46" s="63"/>
      <c r="G46" s="67"/>
      <c r="H46" s="64">
        <f>+[1]PAGADO!R89</f>
        <v>0</v>
      </c>
      <c r="I46" s="64">
        <v>0</v>
      </c>
      <c r="J46" s="64">
        <f>+[1]DEVENGADO!R77</f>
        <v>0</v>
      </c>
      <c r="K46" s="64">
        <f>+[1]DEVENGADO!R78</f>
        <v>0</v>
      </c>
      <c r="L46" s="64">
        <v>0</v>
      </c>
    </row>
    <row r="47" spans="1:14" ht="12">
      <c r="A47" s="61"/>
      <c r="B47" s="1"/>
      <c r="C47" s="1"/>
      <c r="D47" s="1"/>
      <c r="E47" s="62"/>
      <c r="F47" s="63"/>
      <c r="G47" s="63"/>
      <c r="H47" s="64"/>
      <c r="I47" s="64"/>
      <c r="J47" s="64"/>
      <c r="K47" s="64"/>
      <c r="L47" s="64"/>
    </row>
    <row r="48" spans="1:14" s="60" customFormat="1" ht="12">
      <c r="A48" s="55" t="s">
        <v>34</v>
      </c>
      <c r="B48" s="56"/>
      <c r="C48" s="56"/>
      <c r="D48" s="56"/>
      <c r="E48" s="57"/>
      <c r="F48" s="58"/>
      <c r="G48" s="58"/>
      <c r="H48" s="59"/>
      <c r="I48" s="59"/>
      <c r="J48" s="59"/>
      <c r="K48" s="59"/>
      <c r="L48" s="59"/>
    </row>
    <row r="49" spans="1:12" ht="12.75" thickBot="1">
      <c r="A49" s="61"/>
      <c r="B49" s="1"/>
      <c r="C49" s="1"/>
      <c r="D49" s="1"/>
      <c r="E49" s="62"/>
      <c r="F49" s="63"/>
      <c r="G49" s="63"/>
      <c r="H49" s="64"/>
      <c r="I49" s="64"/>
      <c r="J49" s="64"/>
      <c r="K49" s="64"/>
      <c r="L49" s="64"/>
    </row>
    <row r="50" spans="1:12" ht="13.5" thickBot="1">
      <c r="A50" s="44" t="s">
        <v>35</v>
      </c>
      <c r="B50" s="45"/>
      <c r="C50" s="45"/>
      <c r="D50" s="45"/>
      <c r="E50" s="46"/>
      <c r="F50" s="47"/>
      <c r="G50" s="47"/>
      <c r="H50" s="48">
        <f>+H53+H55+H57</f>
        <v>0</v>
      </c>
      <c r="I50" s="48">
        <f t="shared" ref="I50" si="7">+I53+I55+I57</f>
        <v>0</v>
      </c>
      <c r="J50" s="48">
        <f>+J53+J55+J57</f>
        <v>0</v>
      </c>
      <c r="K50" s="48">
        <f>+K53+K55+K57</f>
        <v>0</v>
      </c>
      <c r="L50" s="48">
        <f>+L53+L55+L57</f>
        <v>0</v>
      </c>
    </row>
    <row r="51" spans="1:12" ht="12">
      <c r="A51" s="61"/>
      <c r="B51" s="1"/>
      <c r="C51" s="1"/>
      <c r="D51" s="1"/>
      <c r="E51" s="62"/>
      <c r="F51" s="63"/>
      <c r="G51" s="63"/>
      <c r="H51" s="64"/>
      <c r="I51" s="64"/>
      <c r="J51" s="64"/>
      <c r="K51" s="64"/>
      <c r="L51" s="64"/>
    </row>
    <row r="52" spans="1:12" ht="12">
      <c r="A52" s="61"/>
      <c r="B52" s="1"/>
      <c r="C52" s="1"/>
      <c r="D52" s="1"/>
      <c r="E52" s="62"/>
      <c r="F52" s="63"/>
      <c r="G52" s="63"/>
      <c r="H52" s="64"/>
      <c r="I52" s="64"/>
      <c r="J52" s="64"/>
      <c r="K52" s="65"/>
      <c r="L52" s="65"/>
    </row>
    <row r="53" spans="1:12" s="60" customFormat="1" ht="12">
      <c r="A53" s="69" t="s">
        <v>36</v>
      </c>
      <c r="B53" s="56"/>
      <c r="C53" s="56"/>
      <c r="D53" s="56"/>
      <c r="E53" s="57"/>
      <c r="F53" s="58"/>
      <c r="G53" s="58"/>
      <c r="H53" s="59"/>
      <c r="I53" s="59"/>
      <c r="J53" s="59"/>
      <c r="K53" s="70"/>
      <c r="L53" s="70"/>
    </row>
    <row r="54" spans="1:12" ht="12">
      <c r="A54" s="61"/>
      <c r="B54" s="1"/>
      <c r="C54" s="1"/>
      <c r="D54" s="1"/>
      <c r="E54" s="62"/>
      <c r="F54" s="63"/>
      <c r="G54" s="63"/>
      <c r="H54" s="64"/>
      <c r="I54" s="64"/>
      <c r="J54" s="64"/>
      <c r="K54" s="65"/>
      <c r="L54" s="65"/>
    </row>
    <row r="55" spans="1:12" s="60" customFormat="1" ht="12">
      <c r="A55" s="69" t="s">
        <v>37</v>
      </c>
      <c r="B55" s="56"/>
      <c r="C55" s="56"/>
      <c r="D55" s="56"/>
      <c r="E55" s="57"/>
      <c r="F55" s="58"/>
      <c r="G55" s="58"/>
      <c r="H55" s="59"/>
      <c r="I55" s="59"/>
      <c r="J55" s="59"/>
      <c r="K55" s="70"/>
      <c r="L55" s="70"/>
    </row>
    <row r="56" spans="1:12" ht="12">
      <c r="A56" s="61"/>
      <c r="B56" s="1"/>
      <c r="C56" s="1"/>
      <c r="D56" s="1"/>
      <c r="E56" s="62"/>
      <c r="F56" s="63"/>
      <c r="G56" s="63"/>
      <c r="H56" s="64"/>
      <c r="I56" s="64"/>
      <c r="J56" s="64"/>
      <c r="K56" s="65"/>
      <c r="L56" s="65"/>
    </row>
    <row r="57" spans="1:12" s="60" customFormat="1" ht="12">
      <c r="A57" s="69" t="s">
        <v>22</v>
      </c>
      <c r="B57" s="56"/>
      <c r="C57" s="56"/>
      <c r="D57" s="56"/>
      <c r="E57" s="57"/>
      <c r="F57" s="58"/>
      <c r="G57" s="58"/>
      <c r="H57" s="59"/>
      <c r="I57" s="59"/>
      <c r="J57" s="59"/>
      <c r="K57" s="59"/>
      <c r="L57" s="59"/>
    </row>
    <row r="58" spans="1:12" ht="12">
      <c r="A58" s="61"/>
      <c r="B58" s="1"/>
      <c r="C58" s="1"/>
      <c r="D58" s="1"/>
      <c r="E58" s="62"/>
      <c r="F58" s="63"/>
      <c r="G58" s="63"/>
      <c r="H58" s="64"/>
      <c r="I58" s="64"/>
      <c r="J58" s="64"/>
      <c r="K58" s="64"/>
      <c r="L58" s="64"/>
    </row>
    <row r="59" spans="1:12" ht="12.75" thickBot="1">
      <c r="A59" s="61"/>
      <c r="B59" s="1"/>
      <c r="C59" s="1"/>
      <c r="D59" s="1"/>
      <c r="E59" s="62"/>
      <c r="F59" s="63"/>
      <c r="G59" s="63"/>
      <c r="H59" s="64"/>
      <c r="I59" s="64"/>
      <c r="J59" s="64"/>
      <c r="K59" s="64"/>
      <c r="L59" s="64"/>
    </row>
    <row r="60" spans="1:12" ht="12.75" thickBot="1">
      <c r="A60" s="77" t="s">
        <v>38</v>
      </c>
      <c r="B60" s="78"/>
      <c r="C60" s="78"/>
      <c r="D60" s="78"/>
      <c r="E60" s="79"/>
      <c r="F60" s="47"/>
      <c r="G60" s="47"/>
      <c r="H60" s="48"/>
      <c r="I60" s="48"/>
      <c r="J60" s="48"/>
      <c r="K60" s="48"/>
      <c r="L60" s="48"/>
    </row>
    <row r="61" spans="1:12" ht="12">
      <c r="A61" s="61"/>
      <c r="B61" s="1"/>
      <c r="C61" s="1"/>
      <c r="D61" s="1"/>
      <c r="E61" s="62"/>
      <c r="F61" s="63"/>
      <c r="G61" s="63"/>
      <c r="H61" s="64"/>
      <c r="I61" s="64"/>
      <c r="J61" s="64"/>
      <c r="K61" s="64"/>
      <c r="L61" s="64"/>
    </row>
    <row r="62" spans="1:12" ht="12">
      <c r="A62" s="80" t="s">
        <v>39</v>
      </c>
      <c r="B62" s="1"/>
      <c r="C62" s="1"/>
      <c r="D62" s="1"/>
      <c r="E62" s="62"/>
      <c r="F62" s="63"/>
      <c r="G62" s="63"/>
      <c r="H62" s="64"/>
      <c r="I62" s="64"/>
      <c r="J62" s="64"/>
      <c r="K62" s="64"/>
      <c r="L62" s="64"/>
    </row>
    <row r="63" spans="1:12" ht="12.75" thickBot="1">
      <c r="A63" s="61"/>
      <c r="B63" s="1"/>
      <c r="C63" s="1"/>
      <c r="D63" s="1"/>
      <c r="E63" s="62"/>
      <c r="F63" s="63"/>
      <c r="G63" s="63"/>
      <c r="H63" s="64"/>
      <c r="I63" s="64"/>
      <c r="J63" s="64"/>
      <c r="K63" s="64"/>
      <c r="L63" s="64"/>
    </row>
    <row r="64" spans="1:12" ht="13.5" thickBot="1">
      <c r="A64" s="44" t="s">
        <v>40</v>
      </c>
      <c r="B64" s="45"/>
      <c r="C64" s="45"/>
      <c r="D64" s="45"/>
      <c r="E64" s="46"/>
      <c r="F64" s="47"/>
      <c r="G64" s="47"/>
      <c r="H64" s="48"/>
      <c r="I64" s="48"/>
      <c r="J64" s="48"/>
      <c r="K64" s="48"/>
      <c r="L64" s="48"/>
    </row>
    <row r="65" spans="1:12" ht="12">
      <c r="A65" s="61"/>
      <c r="B65" s="1"/>
      <c r="C65" s="1"/>
      <c r="D65" s="1"/>
      <c r="E65" s="62"/>
      <c r="F65" s="63"/>
      <c r="G65" s="63"/>
      <c r="H65" s="54"/>
      <c r="I65" s="54"/>
      <c r="J65" s="54"/>
      <c r="K65" s="54"/>
      <c r="L65" s="54"/>
    </row>
    <row r="66" spans="1:12" ht="12">
      <c r="A66" s="61" t="s">
        <v>41</v>
      </c>
      <c r="B66" s="1"/>
      <c r="C66" s="1"/>
      <c r="D66" s="1"/>
      <c r="E66" s="62"/>
      <c r="F66" s="63"/>
      <c r="G66" s="63"/>
      <c r="H66" s="65"/>
      <c r="I66" s="65"/>
      <c r="J66" s="65"/>
      <c r="K66" s="65"/>
      <c r="L66" s="65"/>
    </row>
    <row r="67" spans="1:12" ht="12">
      <c r="A67" s="61" t="s">
        <v>42</v>
      </c>
      <c r="B67" s="1"/>
      <c r="C67" s="1"/>
      <c r="D67" s="1"/>
      <c r="E67" s="62"/>
      <c r="F67" s="63"/>
      <c r="G67" s="63"/>
      <c r="H67" s="65"/>
      <c r="I67" s="65"/>
      <c r="J67" s="65"/>
      <c r="K67" s="65"/>
      <c r="L67" s="65"/>
    </row>
    <row r="68" spans="1:12" ht="12">
      <c r="A68" s="61"/>
      <c r="B68" s="1"/>
      <c r="C68" s="1"/>
      <c r="D68" s="1"/>
      <c r="E68" s="62"/>
      <c r="F68" s="63"/>
      <c r="G68" s="63"/>
      <c r="H68" s="65"/>
      <c r="I68" s="65"/>
      <c r="J68" s="65"/>
      <c r="K68" s="65"/>
      <c r="L68" s="65"/>
    </row>
    <row r="69" spans="1:12" ht="12">
      <c r="A69" s="61" t="s">
        <v>43</v>
      </c>
      <c r="B69" s="1"/>
      <c r="C69" s="1"/>
      <c r="D69" s="1"/>
      <c r="E69" s="62"/>
      <c r="F69" s="63"/>
      <c r="G69" s="63"/>
      <c r="H69" s="65"/>
      <c r="I69" s="65"/>
      <c r="J69" s="65"/>
      <c r="K69" s="65"/>
      <c r="L69" s="65"/>
    </row>
    <row r="70" spans="1:12" ht="12">
      <c r="A70" s="61"/>
      <c r="B70" s="1"/>
      <c r="C70" s="1"/>
      <c r="D70" s="1"/>
      <c r="E70" s="62"/>
      <c r="F70" s="63"/>
      <c r="G70" s="63"/>
      <c r="H70" s="65"/>
      <c r="I70" s="65"/>
      <c r="J70" s="65"/>
      <c r="K70" s="65"/>
      <c r="L70" s="65"/>
    </row>
    <row r="71" spans="1:12" ht="12">
      <c r="A71" s="61"/>
      <c r="B71" s="1"/>
      <c r="C71" s="1"/>
      <c r="D71" s="1"/>
      <c r="E71" s="62"/>
      <c r="F71" s="63"/>
      <c r="G71" s="63"/>
      <c r="H71" s="65"/>
      <c r="I71" s="65"/>
      <c r="J71" s="65"/>
      <c r="K71" s="65"/>
      <c r="L71" s="65"/>
    </row>
    <row r="72" spans="1:12" ht="12">
      <c r="A72" s="61" t="s">
        <v>44</v>
      </c>
      <c r="B72" s="1"/>
      <c r="C72" s="1"/>
      <c r="D72" s="1"/>
      <c r="E72" s="62"/>
      <c r="F72" s="63"/>
      <c r="G72" s="63"/>
      <c r="H72" s="65"/>
      <c r="I72" s="65"/>
      <c r="J72" s="65"/>
      <c r="K72" s="65"/>
      <c r="L72" s="65"/>
    </row>
    <row r="73" spans="1:12" ht="12.75" thickBot="1">
      <c r="A73" s="61"/>
      <c r="B73" s="1"/>
      <c r="C73" s="1"/>
      <c r="D73" s="1"/>
      <c r="E73" s="62"/>
      <c r="F73" s="63"/>
      <c r="G73" s="63"/>
      <c r="H73" s="76"/>
      <c r="I73" s="76"/>
      <c r="J73" s="76"/>
      <c r="K73" s="76"/>
      <c r="L73" s="76"/>
    </row>
    <row r="74" spans="1:12" ht="15" thickBot="1">
      <c r="A74" s="81" t="s">
        <v>45</v>
      </c>
      <c r="B74" s="82"/>
      <c r="C74" s="82"/>
      <c r="D74" s="82"/>
      <c r="E74" s="83"/>
      <c r="F74" s="47"/>
      <c r="G74" s="47"/>
      <c r="H74" s="84"/>
      <c r="I74" s="84"/>
      <c r="J74" s="84"/>
      <c r="K74" s="84"/>
      <c r="L74" s="84"/>
    </row>
    <row r="75" spans="1:12" ht="12">
      <c r="A75" s="49" t="s">
        <v>46</v>
      </c>
      <c r="B75" s="50" t="s">
        <v>47</v>
      </c>
      <c r="C75" s="50"/>
      <c r="D75" s="50"/>
      <c r="E75" s="51"/>
      <c r="F75" s="52"/>
      <c r="G75" s="52"/>
      <c r="H75" s="54"/>
      <c r="I75" s="54"/>
      <c r="J75" s="54"/>
      <c r="K75" s="54"/>
      <c r="L75" s="54"/>
    </row>
    <row r="76" spans="1:12" ht="12.75">
      <c r="A76" s="61" t="s">
        <v>46</v>
      </c>
      <c r="B76" s="85" t="s">
        <v>48</v>
      </c>
      <c r="C76" s="85"/>
      <c r="D76" s="85"/>
      <c r="E76" s="86"/>
      <c r="F76" s="58"/>
      <c r="G76" s="58"/>
      <c r="H76" s="70"/>
      <c r="I76" s="70"/>
      <c r="J76" s="70"/>
      <c r="K76" s="70"/>
      <c r="L76" s="70"/>
    </row>
    <row r="77" spans="1:12" ht="12.75" thickBot="1">
      <c r="A77" s="61"/>
      <c r="B77" s="1"/>
      <c r="C77" s="1"/>
      <c r="D77" s="1"/>
      <c r="E77" s="62"/>
      <c r="F77" s="63"/>
      <c r="G77" s="63"/>
      <c r="H77" s="76"/>
      <c r="I77" s="76"/>
      <c r="J77" s="76"/>
      <c r="K77" s="76"/>
      <c r="L77" s="76"/>
    </row>
    <row r="78" spans="1:12" ht="15" thickBot="1">
      <c r="A78" s="44" t="s">
        <v>49</v>
      </c>
      <c r="B78" s="45"/>
      <c r="C78" s="45"/>
      <c r="D78" s="45"/>
      <c r="E78" s="46"/>
      <c r="F78" s="47"/>
      <c r="G78" s="47"/>
      <c r="H78" s="84"/>
      <c r="I78" s="84"/>
      <c r="J78" s="84"/>
      <c r="K78" s="84"/>
      <c r="L78" s="84"/>
    </row>
    <row r="79" spans="1:12" ht="13.5" thickBot="1">
      <c r="A79" s="81"/>
      <c r="B79" s="82"/>
      <c r="C79" s="82"/>
      <c r="D79" s="82"/>
      <c r="E79" s="83"/>
      <c r="F79" s="47"/>
      <c r="G79" s="47"/>
      <c r="H79" s="84"/>
      <c r="I79" s="84"/>
      <c r="J79" s="84"/>
      <c r="K79" s="84"/>
      <c r="L79" s="84"/>
    </row>
    <row r="80" spans="1:12" s="60" customFormat="1" ht="13.5" thickBot="1">
      <c r="A80" s="87" t="s">
        <v>50</v>
      </c>
      <c r="B80" s="88"/>
      <c r="C80" s="88"/>
      <c r="D80" s="88"/>
      <c r="E80" s="89"/>
      <c r="F80" s="90"/>
      <c r="G80" s="90"/>
      <c r="H80" s="91">
        <f t="shared" ref="H80:L80" si="8">+H82+H83+H84</f>
        <v>0</v>
      </c>
      <c r="I80" s="91">
        <f t="shared" si="8"/>
        <v>0</v>
      </c>
      <c r="J80" s="91">
        <f t="shared" si="8"/>
        <v>0</v>
      </c>
      <c r="K80" s="91">
        <f t="shared" si="8"/>
        <v>0</v>
      </c>
      <c r="L80" s="91">
        <f t="shared" si="8"/>
        <v>0</v>
      </c>
    </row>
    <row r="81" spans="1:14" ht="12.75">
      <c r="A81" s="92"/>
      <c r="B81" s="93"/>
      <c r="C81" s="93"/>
      <c r="D81" s="93"/>
      <c r="E81" s="94"/>
      <c r="F81" s="52"/>
      <c r="G81" s="52"/>
      <c r="H81" s="54"/>
      <c r="I81" s="54"/>
      <c r="J81" s="54"/>
      <c r="K81" s="54"/>
      <c r="L81" s="54"/>
    </row>
    <row r="82" spans="1:14" s="60" customFormat="1" ht="12.75">
      <c r="A82" s="55" t="s">
        <v>51</v>
      </c>
      <c r="B82" s="8"/>
      <c r="C82" s="8"/>
      <c r="D82" s="8"/>
      <c r="E82" s="95"/>
      <c r="F82" s="58" t="s">
        <v>18</v>
      </c>
      <c r="G82" s="58"/>
      <c r="H82" s="70">
        <v>0</v>
      </c>
      <c r="I82" s="70">
        <v>0</v>
      </c>
      <c r="J82" s="70">
        <v>0</v>
      </c>
      <c r="K82" s="70">
        <v>0</v>
      </c>
      <c r="L82" s="70">
        <v>0</v>
      </c>
    </row>
    <row r="83" spans="1:14" s="60" customFormat="1" ht="12.75">
      <c r="A83" s="55" t="s">
        <v>52</v>
      </c>
      <c r="B83" s="8"/>
      <c r="C83" s="8"/>
      <c r="D83" s="8"/>
      <c r="E83" s="95"/>
      <c r="F83" s="58" t="s">
        <v>18</v>
      </c>
      <c r="G83" s="58"/>
      <c r="H83" s="70">
        <v>0</v>
      </c>
      <c r="I83" s="70">
        <v>0</v>
      </c>
      <c r="J83" s="70">
        <v>0</v>
      </c>
      <c r="K83" s="70">
        <v>0</v>
      </c>
      <c r="L83" s="70">
        <v>0</v>
      </c>
    </row>
    <row r="84" spans="1:14" s="60" customFormat="1" ht="12.75">
      <c r="A84" s="55" t="s">
        <v>53</v>
      </c>
      <c r="B84" s="8"/>
      <c r="C84" s="8"/>
      <c r="D84" s="8"/>
      <c r="E84" s="95"/>
      <c r="F84" s="58"/>
      <c r="G84" s="58"/>
      <c r="H84" s="70">
        <v>0</v>
      </c>
      <c r="I84" s="70">
        <v>0</v>
      </c>
      <c r="J84" s="70">
        <v>0</v>
      </c>
      <c r="K84" s="70">
        <v>0</v>
      </c>
      <c r="L84" s="70">
        <v>0</v>
      </c>
    </row>
    <row r="85" spans="1:14" ht="13.5" thickBot="1">
      <c r="A85" s="96"/>
      <c r="B85" s="85"/>
      <c r="C85" s="85"/>
      <c r="D85" s="85"/>
      <c r="E85" s="86"/>
      <c r="F85" s="63"/>
      <c r="G85" s="63"/>
      <c r="H85" s="65"/>
      <c r="I85" s="65"/>
      <c r="J85" s="65"/>
      <c r="K85" s="65"/>
      <c r="L85" s="65"/>
      <c r="N85" s="114"/>
    </row>
    <row r="86" spans="1:14" ht="13.5" thickBot="1">
      <c r="A86" s="87" t="s">
        <v>54</v>
      </c>
      <c r="B86" s="88"/>
      <c r="C86" s="88"/>
      <c r="D86" s="88"/>
      <c r="E86" s="89"/>
      <c r="F86" s="90"/>
      <c r="G86" s="90"/>
      <c r="H86" s="91">
        <f>+H15+H43+H50+H60+H64+H74+H78+H80</f>
        <v>5086628868.2699995</v>
      </c>
      <c r="I86" s="91">
        <f>+I15+I43+I50+I60+I64+I74+I78+I80</f>
        <v>1169067473.2</v>
      </c>
      <c r="J86" s="91">
        <f>+J15+J43+J50+J60+J64+J74+J78+J80</f>
        <v>19229553275.159832</v>
      </c>
      <c r="K86" s="91">
        <f>+K15+K43+K50+K60+K64+K74+K78+K80</f>
        <v>2256129559.0034118</v>
      </c>
      <c r="L86" s="91">
        <f>+L15+L43+L50+L60+L64+L74+L78+L80</f>
        <v>0</v>
      </c>
      <c r="M86" s="97"/>
      <c r="N86" s="113"/>
    </row>
    <row r="87" spans="1:14" ht="13.5" thickBot="1">
      <c r="A87" s="81"/>
      <c r="B87" s="82"/>
      <c r="C87" s="82"/>
      <c r="D87" s="82"/>
      <c r="E87" s="83"/>
      <c r="F87" s="90"/>
      <c r="G87" s="90"/>
      <c r="H87" s="91"/>
      <c r="I87" s="91"/>
      <c r="J87" s="91"/>
      <c r="K87" s="91"/>
      <c r="L87" s="91"/>
    </row>
    <row r="88" spans="1:14" ht="15" thickBot="1">
      <c r="A88" s="81" t="s">
        <v>55</v>
      </c>
      <c r="B88" s="82"/>
      <c r="C88" s="82"/>
      <c r="D88" s="82"/>
      <c r="E88" s="83"/>
      <c r="F88" s="90"/>
      <c r="G88" s="90"/>
      <c r="H88" s="91"/>
      <c r="I88" s="91"/>
      <c r="J88" s="91"/>
      <c r="K88" s="91"/>
      <c r="L88" s="91"/>
    </row>
    <row r="89" spans="1:14" ht="12">
      <c r="A89" s="49" t="s">
        <v>46</v>
      </c>
      <c r="B89" s="50" t="s">
        <v>47</v>
      </c>
      <c r="C89" s="50"/>
      <c r="D89" s="50"/>
      <c r="E89" s="51"/>
      <c r="F89" s="52"/>
      <c r="G89" s="52"/>
      <c r="H89" s="54"/>
      <c r="I89" s="54"/>
      <c r="J89" s="54"/>
      <c r="K89" s="54"/>
      <c r="L89" s="54"/>
    </row>
    <row r="90" spans="1:14" ht="12.75">
      <c r="A90" s="61" t="s">
        <v>46</v>
      </c>
      <c r="B90" s="85" t="s">
        <v>48</v>
      </c>
      <c r="C90" s="85"/>
      <c r="D90" s="85"/>
      <c r="E90" s="86"/>
      <c r="F90" s="58"/>
      <c r="G90" s="58"/>
      <c r="H90" s="70"/>
      <c r="I90" s="70"/>
      <c r="J90" s="70"/>
      <c r="K90" s="70"/>
      <c r="L90" s="70"/>
    </row>
    <row r="91" spans="1:14" ht="13.5" thickBot="1">
      <c r="A91" s="61"/>
      <c r="B91" s="98"/>
      <c r="C91" s="98"/>
      <c r="D91" s="98"/>
      <c r="E91" s="99"/>
      <c r="F91" s="100"/>
      <c r="G91" s="100"/>
      <c r="H91" s="101"/>
      <c r="I91" s="101"/>
      <c r="J91" s="101"/>
      <c r="K91" s="101"/>
      <c r="L91" s="101"/>
    </row>
    <row r="92" spans="1:14" ht="13.5" thickBot="1">
      <c r="A92" s="44" t="s">
        <v>56</v>
      </c>
      <c r="B92" s="45"/>
      <c r="C92" s="45"/>
      <c r="D92" s="45"/>
      <c r="E92" s="46"/>
      <c r="F92" s="47"/>
      <c r="G92" s="47"/>
      <c r="H92" s="91"/>
      <c r="I92" s="91"/>
      <c r="J92" s="91">
        <f t="shared" ref="J92:L92" si="9">SUM(J93:J94)</f>
        <v>0</v>
      </c>
      <c r="K92" s="91">
        <f t="shared" si="9"/>
        <v>0</v>
      </c>
      <c r="L92" s="91">
        <f t="shared" si="9"/>
        <v>0</v>
      </c>
    </row>
    <row r="93" spans="1:14" ht="12">
      <c r="A93" s="61" t="s">
        <v>57</v>
      </c>
      <c r="B93" s="1"/>
      <c r="C93" s="1"/>
      <c r="D93" s="1"/>
      <c r="E93" s="102"/>
      <c r="F93" s="63"/>
      <c r="G93" s="63"/>
      <c r="H93" s="54"/>
      <c r="I93" s="65"/>
      <c r="J93" s="65"/>
      <c r="K93" s="65"/>
      <c r="L93" s="65"/>
    </row>
    <row r="94" spans="1:14" ht="12">
      <c r="A94" s="61" t="s">
        <v>58</v>
      </c>
      <c r="B94" s="1"/>
      <c r="C94" s="1"/>
      <c r="D94" s="1"/>
      <c r="E94" s="62"/>
      <c r="F94" s="63"/>
      <c r="G94" s="63"/>
      <c r="H94" s="65"/>
      <c r="I94" s="65"/>
      <c r="J94" s="65"/>
      <c r="K94" s="65"/>
      <c r="L94" s="65"/>
    </row>
    <row r="95" spans="1:14" ht="12">
      <c r="A95" s="61" t="s">
        <v>59</v>
      </c>
      <c r="B95" s="1"/>
      <c r="C95" s="1"/>
      <c r="D95" s="1"/>
      <c r="E95" s="62"/>
      <c r="F95" s="63"/>
      <c r="G95" s="63"/>
      <c r="H95" s="65"/>
      <c r="I95" s="65"/>
      <c r="J95" s="70"/>
      <c r="K95" s="65"/>
      <c r="L95" s="65"/>
    </row>
    <row r="96" spans="1:14" ht="12">
      <c r="A96" s="61" t="s">
        <v>50</v>
      </c>
      <c r="B96" s="1"/>
      <c r="C96" s="1"/>
      <c r="D96" s="1"/>
      <c r="E96" s="62"/>
      <c r="F96" s="63"/>
      <c r="G96" s="63"/>
      <c r="H96" s="65"/>
      <c r="I96" s="65"/>
      <c r="J96" s="65"/>
      <c r="K96" s="65"/>
      <c r="L96" s="65"/>
    </row>
    <row r="97" spans="1:12" ht="12.75" thickBot="1">
      <c r="A97" s="73"/>
      <c r="B97" s="74"/>
      <c r="C97" s="74"/>
      <c r="D97" s="74"/>
      <c r="E97" s="75"/>
      <c r="F97" s="103"/>
      <c r="G97" s="103"/>
      <c r="H97" s="101"/>
      <c r="I97" s="101"/>
      <c r="J97" s="101"/>
      <c r="K97" s="101"/>
      <c r="L97" s="101"/>
    </row>
    <row r="98" spans="1:12" ht="12.75">
      <c r="A98" s="1"/>
      <c r="B98" s="1"/>
      <c r="C98" s="1"/>
      <c r="D98" s="1"/>
      <c r="E98" s="1"/>
      <c r="F98" s="104"/>
      <c r="G98" s="104"/>
      <c r="H98" s="105"/>
      <c r="I98" s="105"/>
      <c r="J98" s="106"/>
      <c r="K98" s="106"/>
      <c r="L98" s="106"/>
    </row>
    <row r="99" spans="1:12" ht="12.75">
      <c r="A99" s="1" t="s">
        <v>60</v>
      </c>
      <c r="B99" s="1"/>
      <c r="C99" s="1"/>
      <c r="D99" s="1"/>
      <c r="E99" s="1"/>
      <c r="F99" s="104"/>
      <c r="G99" s="104"/>
      <c r="H99" s="106"/>
      <c r="I99" s="106"/>
      <c r="J99" s="106"/>
      <c r="K99" s="106"/>
      <c r="L99" s="106"/>
    </row>
    <row r="100" spans="1:12" ht="12.75">
      <c r="A100" s="1" t="s">
        <v>61</v>
      </c>
      <c r="B100" s="1"/>
      <c r="C100" s="1"/>
      <c r="D100" s="1"/>
      <c r="E100" s="1"/>
      <c r="F100" s="104"/>
      <c r="G100" s="104"/>
      <c r="H100" s="106"/>
      <c r="I100" s="106"/>
      <c r="J100" s="106"/>
      <c r="K100" s="106"/>
      <c r="L100" s="106"/>
    </row>
    <row r="101" spans="1:12" ht="12">
      <c r="A101" s="1" t="s">
        <v>62</v>
      </c>
      <c r="B101" s="1"/>
      <c r="C101" s="1"/>
      <c r="D101" s="1"/>
      <c r="E101" s="1"/>
      <c r="F101" s="1"/>
      <c r="G101" s="1"/>
      <c r="H101" s="107"/>
      <c r="I101" s="107"/>
      <c r="J101" s="107"/>
      <c r="K101" s="2"/>
      <c r="L101" s="2"/>
    </row>
    <row r="102" spans="1:12" ht="12">
      <c r="A102" s="1" t="s">
        <v>63</v>
      </c>
      <c r="B102" s="1"/>
      <c r="C102" s="1"/>
      <c r="D102" s="1"/>
      <c r="E102" s="1"/>
      <c r="F102" s="1"/>
      <c r="G102" s="1"/>
      <c r="H102" s="108"/>
      <c r="I102" s="108"/>
      <c r="J102" s="108"/>
      <c r="K102" s="2"/>
      <c r="L102" s="2"/>
    </row>
    <row r="103" spans="1:12" ht="12">
      <c r="A103" s="1"/>
      <c r="B103" s="1"/>
      <c r="C103" s="1"/>
      <c r="D103" s="1"/>
      <c r="E103" s="1"/>
      <c r="F103" s="1"/>
      <c r="G103" s="1"/>
      <c r="H103" s="107"/>
      <c r="I103" s="107"/>
      <c r="J103" s="2"/>
      <c r="K103" s="2"/>
      <c r="L103" s="2"/>
    </row>
    <row r="104" spans="1:12" ht="12">
      <c r="A104" s="1"/>
      <c r="B104" s="1"/>
      <c r="C104" s="1"/>
      <c r="D104" s="1"/>
      <c r="E104" s="1"/>
      <c r="F104" s="1"/>
      <c r="G104" s="1"/>
      <c r="H104" s="107"/>
      <c r="I104" s="107"/>
      <c r="J104" s="107"/>
      <c r="K104" s="2"/>
      <c r="L104" s="2"/>
    </row>
    <row r="105" spans="1:12">
      <c r="H105" s="109"/>
      <c r="I105" s="109"/>
      <c r="J105" s="109"/>
    </row>
    <row r="106" spans="1:12">
      <c r="D106" s="110"/>
      <c r="H106" s="109"/>
      <c r="I106" s="109"/>
      <c r="J106" s="109"/>
      <c r="K106" s="109"/>
      <c r="L106" s="109"/>
    </row>
    <row r="107" spans="1:12">
      <c r="H107" s="109"/>
      <c r="I107" s="109"/>
      <c r="J107" s="109"/>
    </row>
    <row r="108" spans="1:12">
      <c r="E108" s="111"/>
      <c r="H108" s="109"/>
      <c r="I108" s="109"/>
      <c r="J108" s="109"/>
      <c r="K108" s="109"/>
      <c r="L108" s="109"/>
    </row>
    <row r="109" spans="1:12">
      <c r="H109" s="109"/>
      <c r="I109" s="109"/>
    </row>
    <row r="110" spans="1:12">
      <c r="H110" s="109"/>
      <c r="I110" s="109"/>
    </row>
    <row r="111" spans="1:12">
      <c r="H111" s="109"/>
      <c r="I111" s="109"/>
    </row>
    <row r="112" spans="1:12">
      <c r="H112" s="109"/>
      <c r="I112" s="109"/>
    </row>
    <row r="113" spans="8:12">
      <c r="H113" s="109"/>
      <c r="I113" s="109"/>
    </row>
    <row r="114" spans="8:12">
      <c r="H114" s="109"/>
      <c r="I114" s="109"/>
    </row>
    <row r="115" spans="8:12">
      <c r="H115" s="109"/>
      <c r="I115" s="109"/>
      <c r="J115" s="5"/>
      <c r="K115" s="5"/>
      <c r="L115" s="5"/>
    </row>
    <row r="116" spans="8:12">
      <c r="H116" s="109"/>
      <c r="I116" s="109"/>
      <c r="J116" s="5"/>
      <c r="K116" s="5"/>
      <c r="L116" s="5"/>
    </row>
    <row r="117" spans="8:12">
      <c r="H117" s="109"/>
      <c r="I117" s="109"/>
      <c r="J117" s="5"/>
      <c r="K117" s="5"/>
      <c r="L117" s="5"/>
    </row>
    <row r="118" spans="8:12">
      <c r="H118" s="109"/>
      <c r="I118" s="109"/>
      <c r="J118" s="5"/>
      <c r="K118" s="5"/>
      <c r="L118" s="5"/>
    </row>
    <row r="119" spans="8:12">
      <c r="H119" s="109"/>
      <c r="I119" s="109"/>
      <c r="J119" s="5"/>
      <c r="K119" s="5"/>
      <c r="L119" s="5"/>
    </row>
    <row r="120" spans="8:12">
      <c r="H120" s="109"/>
      <c r="I120" s="109"/>
      <c r="J120" s="5"/>
      <c r="K120" s="5"/>
      <c r="L120" s="5"/>
    </row>
    <row r="121" spans="8:12">
      <c r="H121" s="109"/>
      <c r="I121" s="109"/>
      <c r="J121" s="5"/>
      <c r="K121" s="5"/>
      <c r="L121" s="5"/>
    </row>
    <row r="122" spans="8:12">
      <c r="H122" s="109"/>
      <c r="I122" s="109"/>
      <c r="J122" s="5"/>
      <c r="K122" s="5"/>
      <c r="L122" s="5"/>
    </row>
    <row r="123" spans="8:12">
      <c r="H123" s="109"/>
      <c r="I123" s="109"/>
      <c r="J123" s="5"/>
      <c r="K123" s="5"/>
      <c r="L123" s="5"/>
    </row>
    <row r="124" spans="8:12">
      <c r="H124" s="109"/>
      <c r="I124" s="109"/>
      <c r="J124" s="5"/>
      <c r="K124" s="5"/>
      <c r="L124" s="5"/>
    </row>
    <row r="125" spans="8:12">
      <c r="H125" s="109"/>
      <c r="I125" s="109"/>
      <c r="J125" s="5"/>
      <c r="K125" s="5"/>
      <c r="L125" s="5"/>
    </row>
    <row r="126" spans="8:12">
      <c r="H126" s="109"/>
      <c r="I126" s="109"/>
      <c r="J126" s="5"/>
      <c r="K126" s="5"/>
      <c r="L126" s="5"/>
    </row>
    <row r="127" spans="8:12">
      <c r="H127" s="109"/>
      <c r="I127" s="109"/>
      <c r="J127" s="5"/>
      <c r="K127" s="5"/>
      <c r="L127" s="5"/>
    </row>
    <row r="128" spans="8:12">
      <c r="H128" s="109"/>
      <c r="I128" s="109"/>
      <c r="J128" s="5"/>
      <c r="K128" s="5"/>
      <c r="L128" s="5"/>
    </row>
    <row r="129" spans="8:12">
      <c r="H129" s="109"/>
      <c r="I129" s="109"/>
      <c r="J129" s="5"/>
      <c r="K129" s="5"/>
      <c r="L129" s="5"/>
    </row>
    <row r="130" spans="8:12">
      <c r="H130" s="109"/>
      <c r="I130" s="109"/>
      <c r="J130" s="5"/>
      <c r="K130" s="5"/>
      <c r="L130" s="5"/>
    </row>
    <row r="131" spans="8:12">
      <c r="H131" s="109"/>
      <c r="I131" s="109"/>
      <c r="J131" s="5"/>
      <c r="K131" s="5"/>
      <c r="L131" s="5"/>
    </row>
    <row r="132" spans="8:12">
      <c r="H132" s="109"/>
      <c r="I132" s="109"/>
      <c r="J132" s="5"/>
      <c r="K132" s="5"/>
      <c r="L132" s="5"/>
    </row>
    <row r="133" spans="8:12">
      <c r="H133" s="109"/>
      <c r="I133" s="109"/>
      <c r="J133" s="5"/>
      <c r="K133" s="5"/>
      <c r="L133" s="5"/>
    </row>
    <row r="134" spans="8:12">
      <c r="H134" s="109"/>
      <c r="I134" s="109"/>
      <c r="J134" s="5"/>
      <c r="K134" s="5"/>
      <c r="L134" s="5"/>
    </row>
    <row r="135" spans="8:12">
      <c r="H135" s="109"/>
      <c r="I135" s="109"/>
      <c r="J135" s="5"/>
      <c r="K135" s="5"/>
      <c r="L135" s="5"/>
    </row>
    <row r="136" spans="8:12">
      <c r="H136" s="109"/>
      <c r="I136" s="109"/>
      <c r="J136" s="5"/>
      <c r="K136" s="5"/>
      <c r="L136" s="5"/>
    </row>
    <row r="137" spans="8:12">
      <c r="H137" s="109"/>
      <c r="I137" s="109"/>
      <c r="J137" s="5"/>
      <c r="K137" s="5"/>
      <c r="L137" s="5"/>
    </row>
    <row r="138" spans="8:12">
      <c r="H138" s="109"/>
      <c r="I138" s="109"/>
      <c r="J138" s="5"/>
      <c r="K138" s="5"/>
      <c r="L138" s="5"/>
    </row>
    <row r="139" spans="8:12">
      <c r="H139" s="109"/>
      <c r="I139" s="109"/>
      <c r="J139" s="5"/>
      <c r="K139" s="5"/>
      <c r="L139" s="5"/>
    </row>
    <row r="140" spans="8:12">
      <c r="H140" s="109"/>
      <c r="I140" s="109"/>
      <c r="J140" s="5"/>
      <c r="K140" s="5"/>
      <c r="L140" s="5"/>
    </row>
    <row r="141" spans="8:12">
      <c r="H141" s="109"/>
      <c r="I141" s="109"/>
      <c r="J141" s="5"/>
      <c r="K141" s="5"/>
      <c r="L141" s="5"/>
    </row>
    <row r="142" spans="8:12">
      <c r="H142" s="109"/>
      <c r="I142" s="109"/>
      <c r="J142" s="5"/>
      <c r="K142" s="5"/>
      <c r="L142" s="5"/>
    </row>
    <row r="143" spans="8:12">
      <c r="H143" s="109"/>
      <c r="I143" s="109"/>
      <c r="J143" s="5"/>
      <c r="K143" s="5"/>
      <c r="L143" s="5"/>
    </row>
    <row r="144" spans="8:12">
      <c r="H144" s="109"/>
      <c r="I144" s="109"/>
      <c r="J144" s="5"/>
      <c r="K144" s="5"/>
      <c r="L144" s="5"/>
    </row>
    <row r="145" spans="8:12">
      <c r="H145" s="109"/>
      <c r="I145" s="109"/>
      <c r="J145" s="5"/>
      <c r="K145" s="5"/>
      <c r="L145" s="5"/>
    </row>
    <row r="146" spans="8:12">
      <c r="H146" s="109"/>
      <c r="I146" s="109"/>
      <c r="J146" s="5"/>
      <c r="K146" s="5"/>
      <c r="L146" s="5"/>
    </row>
    <row r="147" spans="8:12">
      <c r="H147" s="109"/>
      <c r="I147" s="109"/>
      <c r="J147" s="5"/>
      <c r="K147" s="5"/>
      <c r="L147" s="5"/>
    </row>
    <row r="148" spans="8:12">
      <c r="H148" s="109"/>
      <c r="I148" s="109"/>
      <c r="J148" s="5"/>
      <c r="K148" s="5"/>
      <c r="L148" s="5"/>
    </row>
    <row r="149" spans="8:12">
      <c r="H149" s="109"/>
      <c r="I149" s="109"/>
      <c r="J149" s="5"/>
      <c r="K149" s="5"/>
      <c r="L149" s="5"/>
    </row>
    <row r="150" spans="8:12">
      <c r="H150" s="109"/>
      <c r="I150" s="109"/>
      <c r="J150" s="5"/>
      <c r="K150" s="5"/>
      <c r="L150" s="5"/>
    </row>
    <row r="151" spans="8:12">
      <c r="H151" s="109"/>
      <c r="I151" s="109"/>
      <c r="J151" s="5"/>
      <c r="K151" s="5"/>
      <c r="L151" s="5"/>
    </row>
    <row r="152" spans="8:12">
      <c r="H152" s="109"/>
      <c r="I152" s="109"/>
      <c r="J152" s="5"/>
      <c r="K152" s="5"/>
      <c r="L152" s="5"/>
    </row>
    <row r="153" spans="8:12">
      <c r="H153" s="109"/>
      <c r="I153" s="109"/>
      <c r="J153" s="5"/>
      <c r="K153" s="5"/>
      <c r="L153" s="5"/>
    </row>
    <row r="154" spans="8:12">
      <c r="H154" s="109"/>
      <c r="I154" s="109"/>
      <c r="J154" s="5"/>
      <c r="K154" s="5"/>
      <c r="L154" s="5"/>
    </row>
    <row r="155" spans="8:12">
      <c r="H155" s="109"/>
      <c r="I155" s="109"/>
      <c r="J155" s="5"/>
      <c r="K155" s="5"/>
      <c r="L155" s="5"/>
    </row>
    <row r="156" spans="8:12">
      <c r="H156" s="109"/>
      <c r="I156" s="109"/>
      <c r="J156" s="5"/>
      <c r="K156" s="5"/>
      <c r="L156" s="5"/>
    </row>
    <row r="157" spans="8:12">
      <c r="H157" s="109"/>
      <c r="I157" s="109"/>
      <c r="J157" s="5"/>
      <c r="K157" s="5"/>
      <c r="L157" s="5"/>
    </row>
    <row r="158" spans="8:12">
      <c r="H158" s="109"/>
      <c r="I158" s="109"/>
      <c r="J158" s="5"/>
      <c r="K158" s="5"/>
      <c r="L158" s="5"/>
    </row>
    <row r="159" spans="8:12">
      <c r="H159" s="109"/>
      <c r="I159" s="109"/>
      <c r="J159" s="5"/>
      <c r="K159" s="5"/>
      <c r="L159" s="5"/>
    </row>
    <row r="160" spans="8:12">
      <c r="H160" s="109"/>
      <c r="I160" s="109"/>
      <c r="J160" s="5"/>
      <c r="K160" s="5"/>
      <c r="L160" s="5"/>
    </row>
    <row r="161" spans="8:12">
      <c r="H161" s="109"/>
      <c r="I161" s="109"/>
      <c r="J161" s="5"/>
      <c r="K161" s="5"/>
      <c r="L161" s="5"/>
    </row>
    <row r="162" spans="8:12">
      <c r="H162" s="109"/>
      <c r="I162" s="109"/>
      <c r="J162" s="5"/>
      <c r="K162" s="5"/>
      <c r="L162" s="5"/>
    </row>
    <row r="163" spans="8:12">
      <c r="H163" s="109"/>
      <c r="I163" s="109"/>
      <c r="J163" s="5"/>
      <c r="K163" s="5"/>
      <c r="L163" s="5"/>
    </row>
    <row r="164" spans="8:12">
      <c r="H164" s="109"/>
      <c r="I164" s="109"/>
      <c r="J164" s="5"/>
      <c r="K164" s="5"/>
      <c r="L164" s="5"/>
    </row>
    <row r="165" spans="8:12">
      <c r="H165" s="109"/>
      <c r="I165" s="109"/>
      <c r="J165" s="5"/>
      <c r="K165" s="5"/>
      <c r="L165" s="5"/>
    </row>
    <row r="166" spans="8:12">
      <c r="H166" s="109"/>
      <c r="I166" s="109"/>
      <c r="J166" s="5"/>
      <c r="K166" s="5"/>
      <c r="L166" s="5"/>
    </row>
    <row r="167" spans="8:12">
      <c r="H167" s="109"/>
      <c r="I167" s="109"/>
      <c r="J167" s="5"/>
      <c r="K167" s="5"/>
      <c r="L167" s="5"/>
    </row>
    <row r="168" spans="8:12">
      <c r="H168" s="109"/>
      <c r="I168" s="109"/>
      <c r="J168" s="5"/>
      <c r="K168" s="5"/>
      <c r="L168" s="5"/>
    </row>
    <row r="169" spans="8:12">
      <c r="H169" s="109"/>
      <c r="I169" s="109"/>
      <c r="J169" s="5"/>
      <c r="K169" s="5"/>
      <c r="L169" s="5"/>
    </row>
    <row r="170" spans="8:12">
      <c r="H170" s="109"/>
      <c r="I170" s="109"/>
      <c r="J170" s="5"/>
      <c r="K170" s="5"/>
      <c r="L170" s="5"/>
    </row>
    <row r="171" spans="8:12">
      <c r="H171" s="109"/>
      <c r="I171" s="109"/>
      <c r="J171" s="5"/>
      <c r="K171" s="5"/>
      <c r="L171" s="5"/>
    </row>
    <row r="172" spans="8:12">
      <c r="H172" s="109"/>
      <c r="I172" s="109"/>
      <c r="J172" s="5"/>
      <c r="K172" s="5"/>
      <c r="L172" s="5"/>
    </row>
    <row r="173" spans="8:12">
      <c r="H173" s="109"/>
      <c r="I173" s="109"/>
      <c r="J173" s="5"/>
      <c r="K173" s="5"/>
      <c r="L173" s="5"/>
    </row>
    <row r="174" spans="8:12">
      <c r="H174" s="109"/>
      <c r="I174" s="109"/>
      <c r="J174" s="5"/>
      <c r="K174" s="5"/>
      <c r="L174" s="5"/>
    </row>
    <row r="175" spans="8:12">
      <c r="H175" s="109"/>
      <c r="I175" s="109"/>
      <c r="J175" s="5"/>
      <c r="K175" s="5"/>
      <c r="L175" s="5"/>
    </row>
    <row r="176" spans="8:12">
      <c r="H176" s="109"/>
      <c r="I176" s="109"/>
      <c r="J176" s="5"/>
      <c r="K176" s="5"/>
      <c r="L176" s="5"/>
    </row>
    <row r="177" spans="8:12">
      <c r="H177" s="109"/>
      <c r="I177" s="109"/>
      <c r="J177" s="5"/>
      <c r="K177" s="5"/>
      <c r="L177" s="5"/>
    </row>
    <row r="178" spans="8:12">
      <c r="H178" s="109"/>
      <c r="I178" s="109"/>
      <c r="J178" s="5"/>
      <c r="K178" s="5"/>
      <c r="L178" s="5"/>
    </row>
    <row r="179" spans="8:12">
      <c r="H179" s="109"/>
      <c r="I179" s="109"/>
      <c r="J179" s="5"/>
      <c r="K179" s="5"/>
      <c r="L179" s="5"/>
    </row>
    <row r="180" spans="8:12">
      <c r="H180" s="109"/>
      <c r="I180" s="109"/>
      <c r="J180" s="5"/>
      <c r="K180" s="5"/>
      <c r="L180" s="5"/>
    </row>
    <row r="181" spans="8:12">
      <c r="H181" s="109"/>
      <c r="I181" s="109"/>
      <c r="J181" s="5"/>
      <c r="K181" s="5"/>
      <c r="L181" s="5"/>
    </row>
    <row r="182" spans="8:12">
      <c r="H182" s="109"/>
      <c r="I182" s="109"/>
      <c r="J182" s="5"/>
      <c r="K182" s="5"/>
      <c r="L182" s="5"/>
    </row>
    <row r="183" spans="8:12">
      <c r="H183" s="109"/>
      <c r="I183" s="109"/>
      <c r="J183" s="5"/>
      <c r="K183" s="5"/>
      <c r="L183" s="5"/>
    </row>
    <row r="184" spans="8:12">
      <c r="H184" s="109"/>
      <c r="I184" s="109"/>
      <c r="J184" s="5"/>
      <c r="K184" s="5"/>
      <c r="L184" s="5"/>
    </row>
    <row r="185" spans="8:12">
      <c r="H185" s="109"/>
      <c r="I185" s="109"/>
      <c r="J185" s="5"/>
      <c r="K185" s="5"/>
      <c r="L185" s="5"/>
    </row>
    <row r="186" spans="8:12">
      <c r="H186" s="109"/>
      <c r="I186" s="109"/>
      <c r="J186" s="5"/>
      <c r="K186" s="5"/>
      <c r="L186" s="5"/>
    </row>
    <row r="187" spans="8:12">
      <c r="H187" s="109"/>
      <c r="I187" s="109"/>
      <c r="J187" s="5"/>
      <c r="K187" s="5"/>
      <c r="L187" s="5"/>
    </row>
    <row r="188" spans="8:12">
      <c r="H188" s="109"/>
      <c r="I188" s="109"/>
      <c r="J188" s="5"/>
      <c r="K188" s="5"/>
      <c r="L188" s="5"/>
    </row>
    <row r="189" spans="8:12">
      <c r="H189" s="109"/>
      <c r="I189" s="109"/>
      <c r="J189" s="5"/>
      <c r="K189" s="5"/>
      <c r="L189" s="5"/>
    </row>
    <row r="190" spans="8:12">
      <c r="H190" s="109"/>
      <c r="I190" s="109"/>
      <c r="J190" s="5"/>
      <c r="K190" s="5"/>
      <c r="L190" s="5"/>
    </row>
    <row r="191" spans="8:12">
      <c r="H191" s="109"/>
      <c r="I191" s="109"/>
      <c r="J191" s="5"/>
      <c r="K191" s="5"/>
      <c r="L191" s="5"/>
    </row>
    <row r="192" spans="8:12">
      <c r="H192" s="109"/>
      <c r="I192" s="109"/>
      <c r="J192" s="5"/>
      <c r="K192" s="5"/>
      <c r="L192" s="5"/>
    </row>
    <row r="193" spans="8:12">
      <c r="H193" s="109"/>
      <c r="I193" s="109"/>
      <c r="J193" s="5"/>
      <c r="K193" s="5"/>
      <c r="L193" s="5"/>
    </row>
    <row r="194" spans="8:12">
      <c r="H194" s="109"/>
      <c r="I194" s="109"/>
      <c r="J194" s="5"/>
      <c r="K194" s="5"/>
      <c r="L194" s="5"/>
    </row>
    <row r="195" spans="8:12">
      <c r="H195" s="109"/>
      <c r="I195" s="109"/>
      <c r="J195" s="5"/>
      <c r="K195" s="5"/>
      <c r="L195" s="5"/>
    </row>
    <row r="196" spans="8:12">
      <c r="H196" s="109"/>
      <c r="I196" s="109"/>
      <c r="J196" s="5"/>
      <c r="K196" s="5"/>
      <c r="L196" s="5"/>
    </row>
    <row r="197" spans="8:12">
      <c r="H197" s="109"/>
      <c r="I197" s="109"/>
      <c r="J197" s="5"/>
      <c r="K197" s="5"/>
      <c r="L197" s="5"/>
    </row>
    <row r="198" spans="8:12">
      <c r="H198" s="109"/>
      <c r="I198" s="109"/>
      <c r="J198" s="5"/>
      <c r="K198" s="5"/>
      <c r="L198" s="5"/>
    </row>
    <row r="199" spans="8:12">
      <c r="H199" s="109"/>
      <c r="I199" s="109"/>
      <c r="J199" s="5"/>
      <c r="K199" s="5"/>
      <c r="L199" s="5"/>
    </row>
    <row r="200" spans="8:12">
      <c r="H200" s="109"/>
      <c r="I200" s="109"/>
      <c r="J200" s="5"/>
      <c r="K200" s="5"/>
      <c r="L200" s="5"/>
    </row>
    <row r="201" spans="8:12">
      <c r="H201" s="109"/>
      <c r="I201" s="109"/>
      <c r="J201" s="5"/>
      <c r="K201" s="5"/>
      <c r="L201" s="5"/>
    </row>
    <row r="202" spans="8:12">
      <c r="H202" s="109"/>
      <c r="I202" s="109"/>
      <c r="J202" s="5"/>
      <c r="K202" s="5"/>
      <c r="L202" s="5"/>
    </row>
    <row r="203" spans="8:12">
      <c r="H203" s="109"/>
      <c r="I203" s="109"/>
      <c r="J203" s="5"/>
      <c r="K203" s="5"/>
      <c r="L203" s="5"/>
    </row>
    <row r="204" spans="8:12">
      <c r="H204" s="109"/>
      <c r="I204" s="109"/>
      <c r="J204" s="5"/>
      <c r="K204" s="5"/>
      <c r="L204" s="5"/>
    </row>
    <row r="205" spans="8:12">
      <c r="H205" s="109"/>
      <c r="I205" s="109"/>
      <c r="J205" s="5"/>
      <c r="K205" s="5"/>
      <c r="L205" s="5"/>
    </row>
    <row r="206" spans="8:12">
      <c r="H206" s="109"/>
      <c r="I206" s="109"/>
      <c r="J206" s="5"/>
      <c r="K206" s="5"/>
      <c r="L206" s="5"/>
    </row>
    <row r="207" spans="8:12">
      <c r="H207" s="109"/>
      <c r="I207" s="109"/>
      <c r="J207" s="5"/>
      <c r="K207" s="5"/>
      <c r="L207" s="5"/>
    </row>
    <row r="208" spans="8:12">
      <c r="H208" s="109"/>
      <c r="I208" s="109"/>
      <c r="J208" s="5"/>
      <c r="K208" s="5"/>
      <c r="L208" s="5"/>
    </row>
    <row r="209" spans="8:12">
      <c r="H209" s="109"/>
      <c r="I209" s="109"/>
      <c r="J209" s="5"/>
      <c r="K209" s="5"/>
      <c r="L209" s="5"/>
    </row>
    <row r="210" spans="8:12">
      <c r="H210" s="109"/>
      <c r="I210" s="109"/>
      <c r="J210" s="5"/>
      <c r="K210" s="5"/>
      <c r="L210" s="5"/>
    </row>
    <row r="211" spans="8:12">
      <c r="H211" s="109"/>
      <c r="I211" s="109"/>
      <c r="J211" s="5"/>
      <c r="K211" s="5"/>
      <c r="L211" s="5"/>
    </row>
    <row r="212" spans="8:12">
      <c r="H212" s="109"/>
      <c r="I212" s="109"/>
      <c r="J212" s="5"/>
      <c r="K212" s="5"/>
      <c r="L212" s="5"/>
    </row>
    <row r="213" spans="8:12">
      <c r="H213" s="109"/>
      <c r="I213" s="109"/>
      <c r="J213" s="5"/>
      <c r="K213" s="5"/>
      <c r="L213" s="5"/>
    </row>
    <row r="214" spans="8:12">
      <c r="H214" s="109"/>
      <c r="I214" s="109"/>
      <c r="J214" s="5"/>
      <c r="K214" s="5"/>
      <c r="L214" s="5"/>
    </row>
    <row r="215" spans="8:12">
      <c r="H215" s="109"/>
      <c r="I215" s="109"/>
      <c r="J215" s="5"/>
      <c r="K215" s="5"/>
      <c r="L215" s="5"/>
    </row>
    <row r="216" spans="8:12">
      <c r="H216" s="109"/>
      <c r="I216" s="109"/>
      <c r="J216" s="5"/>
      <c r="K216" s="5"/>
      <c r="L216" s="5"/>
    </row>
    <row r="217" spans="8:12">
      <c r="H217" s="109"/>
      <c r="I217" s="109"/>
      <c r="J217" s="5"/>
      <c r="K217" s="5"/>
      <c r="L217" s="5"/>
    </row>
    <row r="218" spans="8:12">
      <c r="H218" s="109"/>
      <c r="I218" s="109"/>
      <c r="J218" s="5"/>
      <c r="K218" s="5"/>
      <c r="L218" s="5"/>
    </row>
    <row r="219" spans="8:12">
      <c r="H219" s="109"/>
      <c r="I219" s="109"/>
      <c r="J219" s="5"/>
      <c r="K219" s="5"/>
      <c r="L219" s="5"/>
    </row>
    <row r="220" spans="8:12">
      <c r="H220" s="109"/>
      <c r="I220" s="109"/>
      <c r="J220" s="5"/>
      <c r="K220" s="5"/>
      <c r="L220" s="5"/>
    </row>
    <row r="221" spans="8:12">
      <c r="H221" s="109"/>
      <c r="I221" s="109"/>
      <c r="J221" s="5"/>
      <c r="K221" s="5"/>
      <c r="L221" s="5"/>
    </row>
    <row r="222" spans="8:12">
      <c r="H222" s="109"/>
      <c r="I222" s="109"/>
      <c r="J222" s="5"/>
      <c r="K222" s="5"/>
      <c r="L222" s="5"/>
    </row>
    <row r="223" spans="8:12">
      <c r="H223" s="109"/>
      <c r="I223" s="109"/>
      <c r="J223" s="5"/>
      <c r="K223" s="5"/>
      <c r="L223" s="5"/>
    </row>
    <row r="224" spans="8:12">
      <c r="H224" s="109"/>
      <c r="I224" s="109"/>
      <c r="J224" s="5"/>
      <c r="K224" s="5"/>
      <c r="L224" s="5"/>
    </row>
    <row r="225" spans="8:12">
      <c r="H225" s="109"/>
      <c r="I225" s="109"/>
      <c r="J225" s="5"/>
      <c r="K225" s="5"/>
      <c r="L225" s="5"/>
    </row>
    <row r="226" spans="8:12">
      <c r="H226" s="109"/>
      <c r="I226" s="109"/>
      <c r="J226" s="5"/>
      <c r="K226" s="5"/>
      <c r="L226" s="5"/>
    </row>
    <row r="227" spans="8:12">
      <c r="H227" s="109"/>
      <c r="I227" s="109"/>
      <c r="J227" s="5"/>
      <c r="K227" s="5"/>
      <c r="L227" s="5"/>
    </row>
    <row r="228" spans="8:12">
      <c r="H228" s="109"/>
      <c r="I228" s="109"/>
      <c r="J228" s="5"/>
      <c r="K228" s="5"/>
      <c r="L228" s="5"/>
    </row>
    <row r="229" spans="8:12">
      <c r="H229" s="109"/>
      <c r="I229" s="109"/>
      <c r="J229" s="5"/>
      <c r="K229" s="5"/>
      <c r="L229" s="5"/>
    </row>
    <row r="230" spans="8:12">
      <c r="H230" s="109"/>
      <c r="I230" s="109"/>
      <c r="J230" s="5"/>
      <c r="K230" s="5"/>
      <c r="L230" s="5"/>
    </row>
    <row r="231" spans="8:12">
      <c r="H231" s="109"/>
      <c r="I231" s="109"/>
      <c r="J231" s="5"/>
      <c r="K231" s="5"/>
      <c r="L231" s="5"/>
    </row>
    <row r="232" spans="8:12">
      <c r="H232" s="109"/>
      <c r="I232" s="109"/>
      <c r="J232" s="5"/>
      <c r="K232" s="5"/>
      <c r="L232" s="5"/>
    </row>
    <row r="233" spans="8:12">
      <c r="H233" s="109"/>
      <c r="I233" s="109"/>
      <c r="J233" s="5"/>
      <c r="K233" s="5"/>
      <c r="L233" s="5"/>
    </row>
    <row r="234" spans="8:12">
      <c r="H234" s="109"/>
      <c r="I234" s="109"/>
      <c r="J234" s="5"/>
      <c r="K234" s="5"/>
      <c r="L234" s="5"/>
    </row>
    <row r="235" spans="8:12">
      <c r="H235" s="109"/>
      <c r="I235" s="109"/>
      <c r="J235" s="5"/>
      <c r="K235" s="5"/>
      <c r="L235" s="5"/>
    </row>
    <row r="236" spans="8:12">
      <c r="H236" s="109"/>
      <c r="I236" s="109"/>
      <c r="J236" s="5"/>
      <c r="K236" s="5"/>
      <c r="L236" s="5"/>
    </row>
    <row r="237" spans="8:12">
      <c r="H237" s="109"/>
      <c r="I237" s="109"/>
      <c r="J237" s="5"/>
      <c r="K237" s="5"/>
      <c r="L237" s="5"/>
    </row>
    <row r="238" spans="8:12">
      <c r="H238" s="109"/>
      <c r="I238" s="109"/>
      <c r="J238" s="5"/>
      <c r="K238" s="5"/>
      <c r="L238" s="5"/>
    </row>
    <row r="239" spans="8:12">
      <c r="H239" s="109"/>
      <c r="I239" s="109"/>
      <c r="J239" s="5"/>
      <c r="K239" s="5"/>
      <c r="L239" s="5"/>
    </row>
    <row r="240" spans="8:12">
      <c r="H240" s="109"/>
      <c r="I240" s="109"/>
      <c r="J240" s="5"/>
      <c r="K240" s="5"/>
      <c r="L240" s="5"/>
    </row>
    <row r="241" spans="8:12">
      <c r="H241" s="109"/>
      <c r="I241" s="109"/>
      <c r="J241" s="5"/>
      <c r="K241" s="5"/>
      <c r="L241" s="5"/>
    </row>
    <row r="242" spans="8:12">
      <c r="H242" s="109"/>
      <c r="I242" s="109"/>
      <c r="J242" s="5"/>
      <c r="K242" s="5"/>
      <c r="L242" s="5"/>
    </row>
    <row r="243" spans="8:12">
      <c r="H243" s="109"/>
      <c r="I243" s="109"/>
      <c r="J243" s="5"/>
      <c r="K243" s="5"/>
      <c r="L243" s="5"/>
    </row>
    <row r="244" spans="8:12">
      <c r="H244" s="109"/>
      <c r="I244" s="109"/>
      <c r="J244" s="5"/>
      <c r="K244" s="5"/>
      <c r="L244" s="5"/>
    </row>
    <row r="245" spans="8:12">
      <c r="H245" s="109"/>
      <c r="I245" s="109"/>
      <c r="J245" s="5"/>
      <c r="K245" s="5"/>
      <c r="L245" s="5"/>
    </row>
    <row r="246" spans="8:12">
      <c r="H246" s="109"/>
      <c r="I246" s="109"/>
      <c r="J246" s="5"/>
      <c r="K246" s="5"/>
      <c r="L246" s="5"/>
    </row>
    <row r="247" spans="8:12">
      <c r="H247" s="109"/>
      <c r="I247" s="109"/>
      <c r="J247" s="5"/>
      <c r="K247" s="5"/>
      <c r="L247" s="5"/>
    </row>
    <row r="248" spans="8:12">
      <c r="H248" s="109"/>
      <c r="I248" s="109"/>
      <c r="J248" s="5"/>
      <c r="K248" s="5"/>
      <c r="L248" s="5"/>
    </row>
    <row r="249" spans="8:12">
      <c r="H249" s="109"/>
      <c r="I249" s="109"/>
      <c r="J249" s="5"/>
      <c r="K249" s="5"/>
      <c r="L249" s="5"/>
    </row>
    <row r="250" spans="8:12">
      <c r="H250" s="109"/>
      <c r="I250" s="109"/>
      <c r="J250" s="5"/>
      <c r="K250" s="5"/>
      <c r="L250" s="5"/>
    </row>
    <row r="251" spans="8:12">
      <c r="H251" s="109"/>
      <c r="I251" s="109"/>
      <c r="J251" s="5"/>
      <c r="K251" s="5"/>
      <c r="L251" s="5"/>
    </row>
    <row r="252" spans="8:12">
      <c r="H252" s="109"/>
      <c r="I252" s="109"/>
      <c r="J252" s="5"/>
      <c r="K252" s="5"/>
      <c r="L252" s="5"/>
    </row>
    <row r="253" spans="8:12">
      <c r="H253" s="109"/>
      <c r="I253" s="109"/>
      <c r="J253" s="5"/>
      <c r="K253" s="5"/>
      <c r="L253" s="5"/>
    </row>
    <row r="254" spans="8:12">
      <c r="H254" s="109"/>
      <c r="I254" s="109"/>
      <c r="J254" s="5"/>
      <c r="K254" s="5"/>
      <c r="L254" s="5"/>
    </row>
    <row r="255" spans="8:12">
      <c r="H255" s="109"/>
      <c r="I255" s="109"/>
      <c r="J255" s="5"/>
      <c r="K255" s="5"/>
      <c r="L255" s="5"/>
    </row>
    <row r="256" spans="8:12">
      <c r="H256" s="109"/>
      <c r="I256" s="109"/>
      <c r="J256" s="5"/>
      <c r="K256" s="5"/>
      <c r="L256" s="5"/>
    </row>
    <row r="257" spans="8:12">
      <c r="H257" s="109"/>
      <c r="I257" s="109"/>
      <c r="J257" s="5"/>
      <c r="K257" s="5"/>
      <c r="L257" s="5"/>
    </row>
    <row r="258" spans="8:12">
      <c r="H258" s="109"/>
      <c r="I258" s="109"/>
      <c r="J258" s="5"/>
      <c r="K258" s="5"/>
      <c r="L258" s="5"/>
    </row>
    <row r="259" spans="8:12">
      <c r="H259" s="109"/>
      <c r="I259" s="109"/>
      <c r="J259" s="5"/>
      <c r="K259" s="5"/>
      <c r="L259" s="5"/>
    </row>
    <row r="260" spans="8:12">
      <c r="H260" s="109"/>
      <c r="I260" s="109"/>
      <c r="J260" s="5"/>
      <c r="K260" s="5"/>
      <c r="L260" s="5"/>
    </row>
    <row r="261" spans="8:12">
      <c r="H261" s="109"/>
      <c r="I261" s="109"/>
      <c r="J261" s="5"/>
      <c r="K261" s="5"/>
      <c r="L261" s="5"/>
    </row>
    <row r="262" spans="8:12">
      <c r="H262" s="109"/>
      <c r="I262" s="109"/>
      <c r="J262" s="5"/>
      <c r="K262" s="5"/>
      <c r="L262" s="5"/>
    </row>
    <row r="263" spans="8:12">
      <c r="H263" s="109"/>
      <c r="I263" s="109"/>
      <c r="J263" s="5"/>
      <c r="K263" s="5"/>
      <c r="L263" s="5"/>
    </row>
    <row r="264" spans="8:12">
      <c r="H264" s="109"/>
      <c r="I264" s="109"/>
      <c r="J264" s="5"/>
      <c r="K264" s="5"/>
      <c r="L264" s="5"/>
    </row>
    <row r="265" spans="8:12">
      <c r="H265" s="109"/>
      <c r="I265" s="109"/>
      <c r="J265" s="5"/>
      <c r="K265" s="5"/>
      <c r="L265" s="5"/>
    </row>
    <row r="266" spans="8:12">
      <c r="H266" s="109"/>
      <c r="I266" s="109"/>
      <c r="J266" s="5"/>
      <c r="K266" s="5"/>
      <c r="L266" s="5"/>
    </row>
    <row r="267" spans="8:12">
      <c r="H267" s="109"/>
      <c r="I267" s="109"/>
      <c r="J267" s="5"/>
      <c r="K267" s="5"/>
      <c r="L267" s="5"/>
    </row>
    <row r="268" spans="8:12">
      <c r="H268" s="109"/>
      <c r="I268" s="109"/>
      <c r="J268" s="5"/>
      <c r="K268" s="5"/>
      <c r="L268" s="5"/>
    </row>
    <row r="269" spans="8:12">
      <c r="H269" s="109"/>
      <c r="I269" s="109"/>
      <c r="J269" s="5"/>
      <c r="K269" s="5"/>
      <c r="L269" s="5"/>
    </row>
    <row r="270" spans="8:12">
      <c r="H270" s="109"/>
      <c r="I270" s="109"/>
      <c r="J270" s="5"/>
      <c r="K270" s="5"/>
      <c r="L270" s="5"/>
    </row>
    <row r="271" spans="8:12">
      <c r="H271" s="109"/>
      <c r="I271" s="109"/>
      <c r="J271" s="5"/>
      <c r="K271" s="5"/>
      <c r="L271" s="5"/>
    </row>
    <row r="272" spans="8:12">
      <c r="H272" s="109"/>
      <c r="I272" s="109"/>
      <c r="J272" s="5"/>
      <c r="K272" s="5"/>
      <c r="L272" s="5"/>
    </row>
    <row r="273" spans="8:12">
      <c r="H273" s="109"/>
      <c r="I273" s="109"/>
      <c r="J273" s="5"/>
      <c r="K273" s="5"/>
      <c r="L273" s="5"/>
    </row>
    <row r="274" spans="8:12">
      <c r="H274" s="109"/>
      <c r="I274" s="109"/>
      <c r="J274" s="5"/>
      <c r="K274" s="5"/>
      <c r="L274" s="5"/>
    </row>
    <row r="275" spans="8:12">
      <c r="H275" s="109"/>
      <c r="I275" s="109"/>
      <c r="J275" s="5"/>
      <c r="K275" s="5"/>
      <c r="L275" s="5"/>
    </row>
    <row r="276" spans="8:12">
      <c r="H276" s="109"/>
      <c r="I276" s="109"/>
      <c r="J276" s="5"/>
      <c r="K276" s="5"/>
      <c r="L276" s="5"/>
    </row>
    <row r="277" spans="8:12">
      <c r="H277" s="109"/>
      <c r="I277" s="109"/>
      <c r="J277" s="5"/>
      <c r="K277" s="5"/>
      <c r="L277" s="5"/>
    </row>
    <row r="278" spans="8:12">
      <c r="H278" s="109"/>
      <c r="I278" s="109"/>
      <c r="J278" s="5"/>
      <c r="K278" s="5"/>
      <c r="L278" s="5"/>
    </row>
    <row r="279" spans="8:12">
      <c r="H279" s="109"/>
      <c r="I279" s="109"/>
      <c r="J279" s="5"/>
      <c r="K279" s="5"/>
      <c r="L279" s="5"/>
    </row>
    <row r="280" spans="8:12">
      <c r="H280" s="109"/>
      <c r="I280" s="109"/>
      <c r="J280" s="5"/>
      <c r="K280" s="5"/>
      <c r="L280" s="5"/>
    </row>
    <row r="281" spans="8:12">
      <c r="H281" s="109"/>
      <c r="I281" s="109"/>
      <c r="J281" s="5"/>
      <c r="K281" s="5"/>
      <c r="L281" s="5"/>
    </row>
    <row r="282" spans="8:12">
      <c r="H282" s="109"/>
      <c r="I282" s="109"/>
      <c r="J282" s="5"/>
      <c r="K282" s="5"/>
      <c r="L282" s="5"/>
    </row>
    <row r="283" spans="8:12">
      <c r="H283" s="109"/>
      <c r="I283" s="109"/>
      <c r="J283" s="5"/>
      <c r="K283" s="5"/>
      <c r="L283" s="5"/>
    </row>
    <row r="284" spans="8:12">
      <c r="H284" s="109"/>
      <c r="I284" s="109"/>
      <c r="J284" s="5"/>
      <c r="K284" s="5"/>
      <c r="L284" s="5"/>
    </row>
    <row r="285" spans="8:12">
      <c r="H285" s="109"/>
      <c r="I285" s="109"/>
      <c r="J285" s="5"/>
      <c r="K285" s="5"/>
      <c r="L285" s="5"/>
    </row>
    <row r="286" spans="8:12">
      <c r="H286" s="109"/>
      <c r="I286" s="109"/>
      <c r="J286" s="5"/>
      <c r="K286" s="5"/>
      <c r="L286" s="5"/>
    </row>
    <row r="287" spans="8:12">
      <c r="H287" s="109"/>
      <c r="I287" s="109"/>
      <c r="J287" s="5"/>
      <c r="K287" s="5"/>
      <c r="L287" s="5"/>
    </row>
    <row r="288" spans="8:12">
      <c r="H288" s="109"/>
      <c r="I288" s="109"/>
      <c r="J288" s="5"/>
      <c r="K288" s="5"/>
      <c r="L288" s="5"/>
    </row>
    <row r="289" spans="8:12">
      <c r="H289" s="109"/>
      <c r="I289" s="109"/>
      <c r="J289" s="5"/>
      <c r="K289" s="5"/>
      <c r="L289" s="5"/>
    </row>
    <row r="290" spans="8:12">
      <c r="H290" s="109"/>
      <c r="I290" s="109"/>
      <c r="J290" s="5"/>
      <c r="K290" s="5"/>
      <c r="L290" s="5"/>
    </row>
    <row r="291" spans="8:12">
      <c r="H291" s="109"/>
      <c r="I291" s="109"/>
      <c r="J291" s="5"/>
      <c r="K291" s="5"/>
      <c r="L291" s="5"/>
    </row>
    <row r="292" spans="8:12">
      <c r="H292" s="109"/>
      <c r="I292" s="109"/>
      <c r="J292" s="5"/>
      <c r="K292" s="5"/>
      <c r="L292" s="5"/>
    </row>
    <row r="293" spans="8:12">
      <c r="H293" s="109"/>
      <c r="I293" s="109"/>
      <c r="J293" s="5"/>
      <c r="K293" s="5"/>
      <c r="L293" s="5"/>
    </row>
    <row r="294" spans="8:12">
      <c r="H294" s="109"/>
      <c r="I294" s="109"/>
      <c r="J294" s="5"/>
      <c r="K294" s="5"/>
      <c r="L294" s="5"/>
    </row>
    <row r="295" spans="8:12">
      <c r="H295" s="109"/>
      <c r="I295" s="109"/>
      <c r="J295" s="5"/>
      <c r="K295" s="5"/>
      <c r="L295" s="5"/>
    </row>
    <row r="296" spans="8:12">
      <c r="H296" s="109"/>
      <c r="I296" s="109"/>
      <c r="J296" s="5"/>
      <c r="K296" s="5"/>
      <c r="L296" s="5"/>
    </row>
    <row r="297" spans="8:12">
      <c r="H297" s="109"/>
      <c r="I297" s="109"/>
      <c r="J297" s="5"/>
      <c r="K297" s="5"/>
      <c r="L297" s="5"/>
    </row>
    <row r="298" spans="8:12">
      <c r="H298" s="109"/>
      <c r="I298" s="109"/>
      <c r="J298" s="5"/>
      <c r="K298" s="5"/>
      <c r="L298" s="5"/>
    </row>
    <row r="299" spans="8:12">
      <c r="H299" s="109"/>
      <c r="I299" s="109"/>
      <c r="J299" s="5"/>
      <c r="K299" s="5"/>
      <c r="L299" s="5"/>
    </row>
    <row r="300" spans="8:12">
      <c r="H300" s="109"/>
      <c r="I300" s="109"/>
      <c r="J300" s="5"/>
      <c r="K300" s="5"/>
      <c r="L300" s="5"/>
    </row>
    <row r="301" spans="8:12">
      <c r="H301" s="109"/>
      <c r="I301" s="109"/>
      <c r="J301" s="5"/>
      <c r="K301" s="5"/>
      <c r="L301" s="5"/>
    </row>
    <row r="302" spans="8:12">
      <c r="H302" s="109"/>
      <c r="I302" s="109"/>
      <c r="J302" s="5"/>
      <c r="K302" s="5"/>
      <c r="L302" s="5"/>
    </row>
    <row r="303" spans="8:12">
      <c r="H303" s="109"/>
      <c r="I303" s="109"/>
      <c r="J303" s="5"/>
      <c r="K303" s="5"/>
      <c r="L303" s="5"/>
    </row>
    <row r="304" spans="8:12">
      <c r="H304" s="109"/>
      <c r="I304" s="109"/>
      <c r="J304" s="5"/>
      <c r="K304" s="5"/>
      <c r="L304" s="5"/>
    </row>
    <row r="305" spans="8:12">
      <c r="H305" s="109"/>
      <c r="I305" s="109"/>
      <c r="J305" s="5"/>
      <c r="K305" s="5"/>
      <c r="L305" s="5"/>
    </row>
    <row r="306" spans="8:12">
      <c r="H306" s="109"/>
      <c r="I306" s="109"/>
      <c r="J306" s="5"/>
      <c r="K306" s="5"/>
      <c r="L306" s="5"/>
    </row>
    <row r="307" spans="8:12">
      <c r="H307" s="109"/>
      <c r="I307" s="109"/>
      <c r="J307" s="5"/>
      <c r="K307" s="5"/>
      <c r="L307" s="5"/>
    </row>
    <row r="308" spans="8:12">
      <c r="H308" s="109"/>
      <c r="I308" s="109"/>
      <c r="J308" s="5"/>
      <c r="K308" s="5"/>
      <c r="L308" s="5"/>
    </row>
    <row r="309" spans="8:12">
      <c r="H309" s="109"/>
      <c r="I309" s="109"/>
      <c r="J309" s="5"/>
      <c r="K309" s="5"/>
      <c r="L309" s="5"/>
    </row>
    <row r="310" spans="8:12">
      <c r="H310" s="109"/>
      <c r="I310" s="109"/>
      <c r="J310" s="5"/>
      <c r="K310" s="5"/>
      <c r="L310" s="5"/>
    </row>
    <row r="311" spans="8:12">
      <c r="H311" s="109"/>
      <c r="I311" s="109"/>
      <c r="J311" s="5"/>
      <c r="K311" s="5"/>
      <c r="L311" s="5"/>
    </row>
    <row r="312" spans="8:12">
      <c r="H312" s="109"/>
      <c r="I312" s="109"/>
      <c r="J312" s="5"/>
      <c r="K312" s="5"/>
      <c r="L312" s="5"/>
    </row>
    <row r="313" spans="8:12">
      <c r="H313" s="109"/>
      <c r="I313" s="109"/>
      <c r="J313" s="5"/>
      <c r="K313" s="5"/>
      <c r="L313" s="5"/>
    </row>
    <row r="314" spans="8:12">
      <c r="H314" s="109"/>
      <c r="I314" s="109"/>
      <c r="J314" s="5"/>
      <c r="K314" s="5"/>
      <c r="L314" s="5"/>
    </row>
    <row r="315" spans="8:12">
      <c r="H315" s="109"/>
      <c r="I315" s="109"/>
      <c r="J315" s="5"/>
      <c r="K315" s="5"/>
      <c r="L315" s="5"/>
    </row>
    <row r="316" spans="8:12">
      <c r="H316" s="109"/>
      <c r="I316" s="109"/>
      <c r="J316" s="5"/>
      <c r="K316" s="5"/>
      <c r="L316" s="5"/>
    </row>
    <row r="317" spans="8:12">
      <c r="H317" s="109"/>
      <c r="I317" s="109"/>
      <c r="J317" s="5"/>
      <c r="K317" s="5"/>
      <c r="L317" s="5"/>
    </row>
    <row r="318" spans="8:12">
      <c r="H318" s="109"/>
      <c r="I318" s="109"/>
      <c r="J318" s="5"/>
      <c r="K318" s="5"/>
      <c r="L318" s="5"/>
    </row>
    <row r="319" spans="8:12">
      <c r="H319" s="109"/>
      <c r="I319" s="109"/>
      <c r="J319" s="5"/>
      <c r="K319" s="5"/>
      <c r="L319" s="5"/>
    </row>
  </sheetData>
  <mergeCells count="17">
    <mergeCell ref="A86:E86"/>
    <mergeCell ref="A92:E92"/>
    <mergeCell ref="A15:E15"/>
    <mergeCell ref="A43:E43"/>
    <mergeCell ref="A50:E50"/>
    <mergeCell ref="A64:E64"/>
    <mergeCell ref="A78:E78"/>
    <mergeCell ref="A80:E80"/>
    <mergeCell ref="J13:J14"/>
    <mergeCell ref="K13:K14"/>
    <mergeCell ref="L13:L14"/>
    <mergeCell ref="A12:E14"/>
    <mergeCell ref="F12:F14"/>
    <mergeCell ref="G12:G14"/>
    <mergeCell ref="H12:H14"/>
    <mergeCell ref="I12:I14"/>
    <mergeCell ref="J12:L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STOCK DE DEUDA - 2024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Gay</dc:creator>
  <cp:lastModifiedBy>Lucas Gay</cp:lastModifiedBy>
  <dcterms:created xsi:type="dcterms:W3CDTF">2024-02-15T14:19:27Z</dcterms:created>
  <dcterms:modified xsi:type="dcterms:W3CDTF">2024-02-15T14:59:54Z</dcterms:modified>
</cp:coreProperties>
</file>